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silova\Desktop\"/>
    </mc:Choice>
  </mc:AlternateContent>
  <bookViews>
    <workbookView xWindow="0" yWindow="0" windowWidth="15600" windowHeight="7536"/>
  </bookViews>
  <sheets>
    <sheet name="rozpočet neinvestiční" sheetId="1" r:id="rId1"/>
    <sheet name="rozpočet investiční" sheetId="2" r:id="rId2"/>
    <sheet name="střednědobý výhled" sheetId="3" r:id="rId3"/>
    <sheet name="List1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F21" i="3"/>
  <c r="E21" i="3"/>
  <c r="D21" i="3"/>
  <c r="C21" i="3"/>
  <c r="F14" i="3"/>
  <c r="E14" i="3"/>
  <c r="E22" i="3" s="1"/>
  <c r="D14" i="3"/>
  <c r="C14" i="3"/>
  <c r="C18" i="2"/>
  <c r="C19" i="2" s="1"/>
  <c r="G39" i="1"/>
  <c r="F39" i="1"/>
  <c r="E39" i="1"/>
  <c r="D39" i="1"/>
  <c r="C39" i="1"/>
  <c r="B39" i="1"/>
  <c r="G15" i="1"/>
  <c r="F15" i="1"/>
  <c r="E15" i="1"/>
  <c r="D15" i="1"/>
  <c r="C15" i="1"/>
  <c r="C22" i="3" l="1"/>
  <c r="F22" i="3"/>
  <c r="D22" i="3"/>
  <c r="B40" i="1"/>
  <c r="C40" i="1"/>
</calcChain>
</file>

<file path=xl/sharedStrings.xml><?xml version="1.0" encoding="utf-8"?>
<sst xmlns="http://schemas.openxmlformats.org/spreadsheetml/2006/main" count="114" uniqueCount="84">
  <si>
    <t>FINANČNÍ PLÁN PŘÍSPĚVKOVÉ ORGANIZACE - NEINVESTIČNÍ ROZPOČET</t>
  </si>
  <si>
    <t>Výnosy podle účtů účtové osnovy</t>
  </si>
  <si>
    <t>Výnosy podle zdroje financování</t>
  </si>
  <si>
    <t>Komentář</t>
  </si>
  <si>
    <t xml:space="preserve">Výnosy </t>
  </si>
  <si>
    <t>Hlavní činnost</t>
  </si>
  <si>
    <t>Doplňková činnost</t>
  </si>
  <si>
    <t>Olomoucký kraj</t>
  </si>
  <si>
    <t>Ostatní zdroje</t>
  </si>
  <si>
    <t>Vlastní činnost</t>
  </si>
  <si>
    <t>602 - výnosy z prodeje služeb</t>
  </si>
  <si>
    <t>x</t>
  </si>
  <si>
    <t>603 - výnosy z pronájmu</t>
  </si>
  <si>
    <t>604 - výnosy z prodaného zboží</t>
  </si>
  <si>
    <t>60x - ostatní výnosy z vlastních výkonů</t>
  </si>
  <si>
    <t>648 - čerpání fondů</t>
  </si>
  <si>
    <t>specifikovat fond, jehož čerpání je plánováno</t>
  </si>
  <si>
    <t>64x - ostatní výnosy z činnosti</t>
  </si>
  <si>
    <t>66x - finanční výnosy</t>
  </si>
  <si>
    <t>672 - výnosy z transferů</t>
  </si>
  <si>
    <t>CELKEM VÝNOSY</t>
  </si>
  <si>
    <t>Náklady podle účtů účtové osnovy</t>
  </si>
  <si>
    <t>Náklady podle zdroje financování</t>
  </si>
  <si>
    <t>Náklady</t>
  </si>
  <si>
    <t>501 - spotřeba materiálu</t>
  </si>
  <si>
    <t>502 - spotřeba energie</t>
  </si>
  <si>
    <t>504 - prodané zboží</t>
  </si>
  <si>
    <t>50x - ostatní spotřebované nákupy</t>
  </si>
  <si>
    <t>511 - opravy a udržování</t>
  </si>
  <si>
    <t>512 - cestovné</t>
  </si>
  <si>
    <t>513 - náklady na reprezentaci</t>
  </si>
  <si>
    <t>518 - ostatní služby</t>
  </si>
  <si>
    <t>521 - mzdové náklady</t>
  </si>
  <si>
    <t>524 - zákonné sociální pojištění</t>
  </si>
  <si>
    <t>525 - jiné sociální pojištění</t>
  </si>
  <si>
    <t>527 - zákonné sociální náklady</t>
  </si>
  <si>
    <t>531 - daň silniční</t>
  </si>
  <si>
    <t>53x - ostatní daně a poplatky</t>
  </si>
  <si>
    <t>54x - ostatní náklady</t>
  </si>
  <si>
    <t>551 - odpisy dlouhodobého majetku</t>
  </si>
  <si>
    <t>556 - tvorba a zúčtování opravných položek</t>
  </si>
  <si>
    <t>558 - náklady z drobného majetku</t>
  </si>
  <si>
    <t>55x - odpisy, prodaný majetek, tvorba a použití rezerv a opravných položek ostatní</t>
  </si>
  <si>
    <t>CELKEM NÁKLADY</t>
  </si>
  <si>
    <t>VÝSLEDEK HOSPODAŘENÍ</t>
  </si>
  <si>
    <t>V případě potřeby lze doplnit další čísla účtů (vložit řádky)</t>
  </si>
  <si>
    <t>Zelená pole obsahují součtové vzorce - NEVYPLŇOVAT!!!</t>
  </si>
  <si>
    <t xml:space="preserve">Zřizovatel </t>
  </si>
  <si>
    <t>FINANČNÍ PLÁN PŘÍSPĚVKOVÉ ORGANIZACE - INVESTIČNÍ ROZPOČET</t>
  </si>
  <si>
    <t>STAV FONDU INVESTIC K DATU SESTAVENÍ PLÁNU</t>
  </si>
  <si>
    <t xml:space="preserve">Plánovaný stav fondu investic k 1.1. </t>
  </si>
  <si>
    <t xml:space="preserve">Příděl z rezervního fondu  </t>
  </si>
  <si>
    <t xml:space="preserve">Tvorba z odpisů běžného roku </t>
  </si>
  <si>
    <t>dle odpisového plánu</t>
  </si>
  <si>
    <t xml:space="preserve">Investiční příspěvek z rozpočtu zřizovatele </t>
  </si>
  <si>
    <t xml:space="preserve">Ostatní zdroje </t>
  </si>
  <si>
    <t>specifikujte o jaké zdroje se jedná</t>
  </si>
  <si>
    <t>Plánované zdroje fondu investic celkem</t>
  </si>
  <si>
    <t>Pořízení dlouhodobého majetku</t>
  </si>
  <si>
    <t>specifikujte o jaký majetek se jedná</t>
  </si>
  <si>
    <t>Opravy majetku</t>
  </si>
  <si>
    <t>specifikujte o jaké opravy se jedná</t>
  </si>
  <si>
    <t>Ostatní použití</t>
  </si>
  <si>
    <t>Plánované použití fondu investic celkem</t>
  </si>
  <si>
    <t>Plánovaný stav fondu investic k 31. 12.</t>
  </si>
  <si>
    <t>Zelená pole obsahují součtové vzorce - NEVYPLŇOVAT</t>
  </si>
  <si>
    <t>FINANČNÍ PLÁN PŘÍSPĚVKOVÉ ORGANIZACE - STŘEDNĚDOBÝ VÝHLED ROZPOČTU</t>
  </si>
  <si>
    <t>Výnosy a náklady podle účtů účtové osnovy</t>
  </si>
  <si>
    <t>Účtová skupina</t>
  </si>
  <si>
    <t>60x - Tržby za vlastní výkony a za zboží</t>
  </si>
  <si>
    <t>648 - Čerpání fondů</t>
  </si>
  <si>
    <t>64x - Ostatní výnosy</t>
  </si>
  <si>
    <t>66x - Finanční výnosy</t>
  </si>
  <si>
    <t>672 - Výnosy z transferů</t>
  </si>
  <si>
    <t>50x - Spotřebované nákupy</t>
  </si>
  <si>
    <t>51x - Služby</t>
  </si>
  <si>
    <t>52x - Osobní náklady</t>
  </si>
  <si>
    <t>53x - Daně a poplatky</t>
  </si>
  <si>
    <t>54x - Ostatní náklady</t>
  </si>
  <si>
    <t>55x - Odpisy, prodaný majetek, tvorba a použití rezerv a opravných položek</t>
  </si>
  <si>
    <t>Název příspěvkové organizace: Základní škola Věrovany</t>
  </si>
  <si>
    <t>Rok: 2018</t>
  </si>
  <si>
    <t>Název organizace: Základní škola Věrovany</t>
  </si>
  <si>
    <t>Období: 2019 - 2020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</si>
</sst>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5" xfId="0" applyFont="1" applyBorder="1"/>
    <xf numFmtId="0" fontId="4" fillId="0" borderId="6" xfId="0" applyFont="1" applyBorder="1" applyAlignment="1">
      <alignment horizontal="center" wrapText="1"/>
    </xf>
    <xf numFmtId="0" fontId="4" fillId="0" borderId="6" xfId="0" applyFont="1" applyBorder="1"/>
    <xf numFmtId="0" fontId="4" fillId="0" borderId="7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0" xfId="0" applyFont="1" applyBorder="1" applyAlignment="1">
      <alignment horizontal="center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Fill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Fill="1" applyBorder="1"/>
    <xf numFmtId="0" fontId="4" fillId="0" borderId="27" xfId="0" applyFont="1" applyBorder="1"/>
    <xf numFmtId="0" fontId="4" fillId="0" borderId="28" xfId="0" applyFont="1" applyBorder="1" applyAlignment="1">
      <alignment horizontal="center" wrapText="1"/>
    </xf>
    <xf numFmtId="0" fontId="4" fillId="0" borderId="28" xfId="0" applyFont="1" applyBorder="1"/>
    <xf numFmtId="0" fontId="4" fillId="0" borderId="29" xfId="0" applyFont="1" applyBorder="1"/>
    <xf numFmtId="0" fontId="2" fillId="0" borderId="30" xfId="0" applyFont="1" applyBorder="1"/>
    <xf numFmtId="0" fontId="2" fillId="0" borderId="31" xfId="0" applyFont="1" applyBorder="1"/>
    <xf numFmtId="0" fontId="2" fillId="0" borderId="32" xfId="0" applyFont="1" applyBorder="1"/>
    <xf numFmtId="0" fontId="2" fillId="0" borderId="33" xfId="0" applyFont="1" applyBorder="1"/>
    <xf numFmtId="0" fontId="2" fillId="0" borderId="34" xfId="0" applyFont="1" applyFill="1" applyBorder="1"/>
    <xf numFmtId="0" fontId="2" fillId="0" borderId="34" xfId="0" applyFont="1" applyFill="1" applyBorder="1" applyAlignment="1">
      <alignment wrapText="1"/>
    </xf>
    <xf numFmtId="0" fontId="2" fillId="0" borderId="23" xfId="0" applyFont="1" applyBorder="1"/>
    <xf numFmtId="0" fontId="4" fillId="0" borderId="0" xfId="0" applyFont="1"/>
    <xf numFmtId="49" fontId="0" fillId="0" borderId="0" xfId="0" applyNumberFormat="1"/>
    <xf numFmtId="0" fontId="4" fillId="0" borderId="5" xfId="0" applyFont="1" applyFill="1" applyBorder="1"/>
    <xf numFmtId="0" fontId="4" fillId="0" borderId="27" xfId="0" applyFont="1" applyFill="1" applyBorder="1"/>
    <xf numFmtId="0" fontId="2" fillId="0" borderId="30" xfId="0" applyFont="1" applyFill="1" applyBorder="1"/>
    <xf numFmtId="0" fontId="2" fillId="0" borderId="14" xfId="0" applyFont="1" applyFill="1" applyBorder="1"/>
    <xf numFmtId="0" fontId="2" fillId="0" borderId="19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35" xfId="0" applyFont="1" applyFill="1" applyBorder="1"/>
    <xf numFmtId="0" fontId="4" fillId="3" borderId="36" xfId="0" applyFont="1" applyFill="1" applyBorder="1"/>
    <xf numFmtId="0" fontId="4" fillId="3" borderId="7" xfId="0" applyFont="1" applyFill="1" applyBorder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4" fillId="0" borderId="23" xfId="0" applyFont="1" applyFill="1" applyBorder="1" applyAlignment="1">
      <alignment wrapText="1"/>
    </xf>
    <xf numFmtId="0" fontId="6" fillId="0" borderId="23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2" fillId="0" borderId="37" xfId="0" applyFont="1" applyFill="1" applyBorder="1"/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/>
    </xf>
    <xf numFmtId="0" fontId="2" fillId="0" borderId="38" xfId="0" applyFont="1" applyFill="1" applyBorder="1"/>
    <xf numFmtId="0" fontId="2" fillId="0" borderId="18" xfId="0" applyFont="1" applyFill="1" applyBorder="1"/>
    <xf numFmtId="0" fontId="2" fillId="0" borderId="22" xfId="0" applyFont="1" applyFill="1" applyBorder="1" applyAlignment="1">
      <alignment horizontal="center"/>
    </xf>
    <xf numFmtId="0" fontId="2" fillId="0" borderId="39" xfId="0" applyFont="1" applyFill="1" applyBorder="1"/>
    <xf numFmtId="0" fontId="2" fillId="0" borderId="18" xfId="0" applyFont="1" applyFill="1" applyBorder="1" applyAlignment="1">
      <alignment wrapText="1"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/>
    <xf numFmtId="0" fontId="2" fillId="0" borderId="18" xfId="0" applyFont="1" applyFill="1" applyBorder="1" applyAlignment="1">
      <alignment horizontal="center"/>
    </xf>
    <xf numFmtId="0" fontId="2" fillId="0" borderId="22" xfId="0" applyFont="1" applyFill="1" applyBorder="1"/>
    <xf numFmtId="0" fontId="4" fillId="0" borderId="37" xfId="0" applyFont="1" applyFill="1" applyBorder="1"/>
    <xf numFmtId="0" fontId="4" fillId="4" borderId="23" xfId="0" applyFont="1" applyFill="1" applyBorder="1" applyAlignment="1">
      <alignment wrapText="1"/>
    </xf>
    <xf numFmtId="0" fontId="6" fillId="4" borderId="23" xfId="0" applyFont="1" applyFill="1" applyBorder="1" applyAlignment="1">
      <alignment horizontal="center"/>
    </xf>
    <xf numFmtId="0" fontId="6" fillId="4" borderId="37" xfId="0" applyFont="1" applyFill="1" applyBorder="1" applyAlignment="1">
      <alignment horizontal="center"/>
    </xf>
    <xf numFmtId="0" fontId="4" fillId="2" borderId="23" xfId="0" applyFont="1" applyFill="1" applyBorder="1"/>
    <xf numFmtId="0" fontId="4" fillId="2" borderId="23" xfId="0" applyFont="1" applyFill="1" applyBorder="1" applyAlignment="1">
      <alignment wrapText="1"/>
    </xf>
    <xf numFmtId="0" fontId="6" fillId="0" borderId="42" xfId="0" applyFont="1" applyBorder="1" applyAlignment="1">
      <alignment horizontal="center"/>
    </xf>
    <xf numFmtId="0" fontId="4" fillId="0" borderId="43" xfId="0" applyFont="1" applyBorder="1"/>
    <xf numFmtId="0" fontId="4" fillId="0" borderId="14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2" fillId="0" borderId="43" xfId="0" applyFont="1" applyBorder="1"/>
    <xf numFmtId="0" fontId="2" fillId="0" borderId="17" xfId="0" applyFont="1" applyFill="1" applyBorder="1"/>
    <xf numFmtId="0" fontId="2" fillId="0" borderId="43" xfId="0" applyFont="1" applyFill="1" applyBorder="1"/>
    <xf numFmtId="0" fontId="2" fillId="0" borderId="43" xfId="0" applyFont="1" applyFill="1" applyBorder="1" applyAlignment="1">
      <alignment wrapText="1"/>
    </xf>
    <xf numFmtId="0" fontId="4" fillId="2" borderId="43" xfId="0" applyFont="1" applyFill="1" applyBorder="1"/>
    <xf numFmtId="0" fontId="4" fillId="2" borderId="14" xfId="0" applyFont="1" applyFill="1" applyBorder="1"/>
    <xf numFmtId="0" fontId="4" fillId="2" borderId="17" xfId="0" applyFont="1" applyFill="1" applyBorder="1"/>
    <xf numFmtId="0" fontId="4" fillId="2" borderId="44" xfId="0" applyFont="1" applyFill="1" applyBorder="1"/>
    <xf numFmtId="0" fontId="4" fillId="2" borderId="19" xfId="0" applyFont="1" applyFill="1" applyBorder="1"/>
    <xf numFmtId="0" fontId="4" fillId="2" borderId="21" xfId="0" applyFont="1" applyFill="1" applyBorder="1"/>
    <xf numFmtId="0" fontId="4" fillId="2" borderId="45" xfId="0" applyFont="1" applyFill="1" applyBorder="1"/>
    <xf numFmtId="0" fontId="4" fillId="2" borderId="5" xfId="0" applyFont="1" applyFill="1" applyBorder="1"/>
    <xf numFmtId="0" fontId="4" fillId="2" borderId="7" xfId="0" applyFont="1" applyFill="1" applyBorder="1"/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5" borderId="24" xfId="0" applyFont="1" applyFill="1" applyBorder="1" applyAlignment="1">
      <alignment horizontal="center"/>
    </xf>
    <xf numFmtId="0" fontId="3" fillId="5" borderId="25" xfId="0" applyFont="1" applyFill="1" applyBorder="1" applyAlignment="1">
      <alignment horizontal="center"/>
    </xf>
    <xf numFmtId="0" fontId="3" fillId="5" borderId="26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2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topLeftCell="A34" workbookViewId="0">
      <selection activeCell="B30" sqref="B30"/>
    </sheetView>
  </sheetViews>
  <sheetFormatPr defaultRowHeight="14.4" x14ac:dyDescent="0.3"/>
  <cols>
    <col min="1" max="1" width="41.109375" customWidth="1"/>
    <col min="2" max="2" width="15.109375" customWidth="1"/>
    <col min="3" max="3" width="15" customWidth="1"/>
    <col min="4" max="4" width="16.6640625" customWidth="1"/>
    <col min="5" max="5" width="16.5546875" customWidth="1"/>
    <col min="6" max="6" width="15.44140625" customWidth="1"/>
    <col min="7" max="7" width="15.33203125" customWidth="1"/>
    <col min="8" max="8" width="42.109375" customWidth="1"/>
  </cols>
  <sheetData>
    <row r="1" spans="1:8" ht="15.6" x14ac:dyDescent="0.3">
      <c r="A1" s="1" t="s">
        <v>0</v>
      </c>
      <c r="B1" s="2"/>
      <c r="C1" s="2"/>
      <c r="D1" s="2"/>
      <c r="E1" s="2"/>
      <c r="F1" s="2"/>
      <c r="G1" s="2"/>
      <c r="H1" s="2"/>
    </row>
    <row r="2" spans="1:8" x14ac:dyDescent="0.3">
      <c r="A2" s="2" t="s">
        <v>80</v>
      </c>
      <c r="B2" s="2"/>
      <c r="C2" s="2"/>
      <c r="D2" s="2"/>
      <c r="E2" s="2"/>
      <c r="F2" s="2"/>
      <c r="G2" s="2"/>
      <c r="H2" s="2"/>
    </row>
    <row r="3" spans="1:8" x14ac:dyDescent="0.3">
      <c r="A3" s="2" t="s">
        <v>81</v>
      </c>
      <c r="B3" s="2"/>
      <c r="C3" s="2"/>
      <c r="D3" s="2"/>
      <c r="E3" s="2"/>
      <c r="F3" s="2"/>
      <c r="G3" s="2"/>
      <c r="H3" s="2"/>
    </row>
    <row r="4" spans="1:8" ht="15" thickBot="1" x14ac:dyDescent="0.35">
      <c r="A4" s="2"/>
      <c r="B4" s="2"/>
      <c r="C4" s="2"/>
      <c r="D4" s="2"/>
      <c r="E4" s="2"/>
      <c r="F4" s="2"/>
      <c r="G4" s="2"/>
      <c r="H4" s="2"/>
    </row>
    <row r="5" spans="1:8" ht="15" thickBot="1" x14ac:dyDescent="0.35">
      <c r="A5" s="89" t="s">
        <v>1</v>
      </c>
      <c r="B5" s="90"/>
      <c r="C5" s="90"/>
      <c r="D5" s="89" t="s">
        <v>2</v>
      </c>
      <c r="E5" s="90"/>
      <c r="F5" s="90"/>
      <c r="G5" s="91"/>
      <c r="H5" s="92" t="s">
        <v>3</v>
      </c>
    </row>
    <row r="6" spans="1:8" ht="28.8" thickBot="1" x14ac:dyDescent="0.35">
      <c r="A6" s="3" t="s">
        <v>4</v>
      </c>
      <c r="B6" s="4" t="s">
        <v>5</v>
      </c>
      <c r="C6" s="4" t="s">
        <v>6</v>
      </c>
      <c r="D6" s="38" t="s">
        <v>47</v>
      </c>
      <c r="E6" s="5" t="s">
        <v>7</v>
      </c>
      <c r="F6" s="5" t="s">
        <v>8</v>
      </c>
      <c r="G6" s="6" t="s">
        <v>9</v>
      </c>
      <c r="H6" s="93"/>
    </row>
    <row r="7" spans="1:8" x14ac:dyDescent="0.3">
      <c r="A7" s="7" t="s">
        <v>10</v>
      </c>
      <c r="B7" s="8">
        <v>0</v>
      </c>
      <c r="C7" s="9">
        <v>0</v>
      </c>
      <c r="D7" s="10" t="s">
        <v>11</v>
      </c>
      <c r="E7" s="10" t="s">
        <v>11</v>
      </c>
      <c r="F7" s="8">
        <v>0</v>
      </c>
      <c r="G7" s="11">
        <v>0</v>
      </c>
      <c r="H7" s="12"/>
    </row>
    <row r="8" spans="1:8" x14ac:dyDescent="0.3">
      <c r="A8" s="13" t="s">
        <v>12</v>
      </c>
      <c r="B8" s="14">
        <v>0</v>
      </c>
      <c r="C8" s="15">
        <v>0</v>
      </c>
      <c r="D8" s="16" t="s">
        <v>11</v>
      </c>
      <c r="E8" s="16" t="s">
        <v>11</v>
      </c>
      <c r="F8" s="14">
        <v>0</v>
      </c>
      <c r="G8" s="17">
        <v>0</v>
      </c>
      <c r="H8" s="18"/>
    </row>
    <row r="9" spans="1:8" x14ac:dyDescent="0.3">
      <c r="A9" s="13" t="s">
        <v>13</v>
      </c>
      <c r="B9" s="14">
        <v>0</v>
      </c>
      <c r="C9" s="15">
        <v>0</v>
      </c>
      <c r="D9" s="16" t="s">
        <v>11</v>
      </c>
      <c r="E9" s="16" t="s">
        <v>11</v>
      </c>
      <c r="F9" s="14">
        <v>0</v>
      </c>
      <c r="G9" s="17">
        <v>0</v>
      </c>
      <c r="H9" s="18"/>
    </row>
    <row r="10" spans="1:8" x14ac:dyDescent="0.3">
      <c r="A10" s="13" t="s">
        <v>14</v>
      </c>
      <c r="B10" s="14">
        <v>0</v>
      </c>
      <c r="C10" s="15">
        <v>0</v>
      </c>
      <c r="D10" s="16" t="s">
        <v>11</v>
      </c>
      <c r="E10" s="16" t="s">
        <v>11</v>
      </c>
      <c r="F10" s="14">
        <v>0</v>
      </c>
      <c r="G10" s="17">
        <v>0</v>
      </c>
      <c r="H10" s="18"/>
    </row>
    <row r="11" spans="1:8" x14ac:dyDescent="0.3">
      <c r="A11" s="13" t="s">
        <v>15</v>
      </c>
      <c r="B11" s="14">
        <v>8000</v>
      </c>
      <c r="C11" s="15">
        <v>0</v>
      </c>
      <c r="D11" s="16" t="s">
        <v>11</v>
      </c>
      <c r="E11" s="16" t="s">
        <v>11</v>
      </c>
      <c r="F11" s="14">
        <v>0</v>
      </c>
      <c r="G11" s="17">
        <v>0</v>
      </c>
      <c r="H11" s="18" t="s">
        <v>16</v>
      </c>
    </row>
    <row r="12" spans="1:8" x14ac:dyDescent="0.3">
      <c r="A12" s="13" t="s">
        <v>17</v>
      </c>
      <c r="B12" s="14">
        <v>11000</v>
      </c>
      <c r="C12" s="15">
        <v>0</v>
      </c>
      <c r="D12" s="16" t="s">
        <v>11</v>
      </c>
      <c r="E12" s="16" t="s">
        <v>11</v>
      </c>
      <c r="F12" s="14">
        <v>0</v>
      </c>
      <c r="G12" s="17">
        <v>0</v>
      </c>
      <c r="H12" s="18"/>
    </row>
    <row r="13" spans="1:8" x14ac:dyDescent="0.3">
      <c r="A13" s="13" t="s">
        <v>18</v>
      </c>
      <c r="B13" s="14">
        <v>400</v>
      </c>
      <c r="C13" s="15">
        <v>0</v>
      </c>
      <c r="D13" s="16" t="s">
        <v>11</v>
      </c>
      <c r="E13" s="16" t="s">
        <v>11</v>
      </c>
      <c r="F13" s="14">
        <v>0</v>
      </c>
      <c r="G13" s="17">
        <v>0</v>
      </c>
      <c r="H13" s="18"/>
    </row>
    <row r="14" spans="1:8" ht="15" thickBot="1" x14ac:dyDescent="0.35">
      <c r="A14" s="19" t="s">
        <v>19</v>
      </c>
      <c r="B14" s="20">
        <v>2530200</v>
      </c>
      <c r="C14" s="20">
        <v>0</v>
      </c>
      <c r="D14" s="42">
        <v>385200</v>
      </c>
      <c r="E14" s="21">
        <v>2145000</v>
      </c>
      <c r="F14" s="21">
        <v>0</v>
      </c>
      <c r="G14" s="22">
        <v>0</v>
      </c>
      <c r="H14" s="23"/>
    </row>
    <row r="15" spans="1:8" ht="15" thickBot="1" x14ac:dyDescent="0.35">
      <c r="A15" s="43" t="s">
        <v>20</v>
      </c>
      <c r="B15" s="44">
        <f>SUM(B7:B14)</f>
        <v>2549600</v>
      </c>
      <c r="C15" s="44">
        <f t="shared" ref="C15:G15" si="0">SUM(C7:C14)</f>
        <v>0</v>
      </c>
      <c r="D15" s="44">
        <f t="shared" si="0"/>
        <v>385200</v>
      </c>
      <c r="E15" s="44">
        <f t="shared" si="0"/>
        <v>2145000</v>
      </c>
      <c r="F15" s="44">
        <f t="shared" si="0"/>
        <v>0</v>
      </c>
      <c r="G15" s="44">
        <f t="shared" si="0"/>
        <v>0</v>
      </c>
      <c r="H15" s="24"/>
    </row>
    <row r="16" spans="1:8" x14ac:dyDescent="0.3">
      <c r="A16" s="2"/>
      <c r="B16" s="2"/>
      <c r="C16" s="2"/>
      <c r="D16" s="2"/>
      <c r="E16" s="2"/>
      <c r="F16" s="2"/>
      <c r="G16" s="2"/>
      <c r="H16" s="2"/>
    </row>
    <row r="17" spans="1:8" ht="15" thickBot="1" x14ac:dyDescent="0.35">
      <c r="A17" s="2"/>
      <c r="B17" s="2"/>
      <c r="C17" s="2"/>
      <c r="D17" s="2"/>
      <c r="E17" s="2"/>
      <c r="F17" s="2"/>
      <c r="G17" s="2"/>
      <c r="H17" s="2"/>
    </row>
    <row r="18" spans="1:8" x14ac:dyDescent="0.3">
      <c r="A18" s="94" t="s">
        <v>21</v>
      </c>
      <c r="B18" s="95"/>
      <c r="C18" s="95"/>
      <c r="D18" s="94" t="s">
        <v>22</v>
      </c>
      <c r="E18" s="95"/>
      <c r="F18" s="95"/>
      <c r="G18" s="96"/>
      <c r="H18" s="92" t="s">
        <v>3</v>
      </c>
    </row>
    <row r="19" spans="1:8" ht="28.8" thickBot="1" x14ac:dyDescent="0.35">
      <c r="A19" s="25" t="s">
        <v>23</v>
      </c>
      <c r="B19" s="26" t="s">
        <v>5</v>
      </c>
      <c r="C19" s="26" t="s">
        <v>6</v>
      </c>
      <c r="D19" s="39" t="s">
        <v>47</v>
      </c>
      <c r="E19" s="27" t="s">
        <v>7</v>
      </c>
      <c r="F19" s="27" t="s">
        <v>8</v>
      </c>
      <c r="G19" s="28" t="s">
        <v>9</v>
      </c>
      <c r="H19" s="93"/>
    </row>
    <row r="20" spans="1:8" x14ac:dyDescent="0.3">
      <c r="A20" s="29" t="s">
        <v>24</v>
      </c>
      <c r="B20" s="30">
        <v>80000</v>
      </c>
      <c r="C20" s="30">
        <v>0</v>
      </c>
      <c r="D20" s="40">
        <v>80000</v>
      </c>
      <c r="E20" s="30">
        <v>0</v>
      </c>
      <c r="F20" s="30">
        <v>0</v>
      </c>
      <c r="G20" s="31">
        <v>0</v>
      </c>
      <c r="H20" s="32"/>
    </row>
    <row r="21" spans="1:8" x14ac:dyDescent="0.3">
      <c r="A21" s="13" t="s">
        <v>25</v>
      </c>
      <c r="B21" s="14">
        <v>132000</v>
      </c>
      <c r="C21" s="14">
        <v>0</v>
      </c>
      <c r="D21" s="41">
        <v>132000</v>
      </c>
      <c r="E21" s="14">
        <v>0</v>
      </c>
      <c r="F21" s="14">
        <v>0</v>
      </c>
      <c r="G21" s="17">
        <v>0</v>
      </c>
      <c r="H21" s="18"/>
    </row>
    <row r="22" spans="1:8" x14ac:dyDescent="0.3">
      <c r="A22" s="13" t="s">
        <v>26</v>
      </c>
      <c r="B22" s="14">
        <v>0</v>
      </c>
      <c r="C22" s="14">
        <v>0</v>
      </c>
      <c r="D22" s="41">
        <v>0</v>
      </c>
      <c r="E22" s="14">
        <v>0</v>
      </c>
      <c r="F22" s="14">
        <v>0</v>
      </c>
      <c r="G22" s="17">
        <v>0</v>
      </c>
      <c r="H22" s="18"/>
    </row>
    <row r="23" spans="1:8" x14ac:dyDescent="0.3">
      <c r="A23" s="13" t="s">
        <v>27</v>
      </c>
      <c r="B23" s="14"/>
      <c r="C23" s="14"/>
      <c r="D23" s="41"/>
      <c r="E23" s="14"/>
      <c r="F23" s="14"/>
      <c r="G23" s="17"/>
      <c r="H23" s="18"/>
    </row>
    <row r="24" spans="1:8" x14ac:dyDescent="0.3">
      <c r="A24" s="13" t="s">
        <v>28</v>
      </c>
      <c r="B24" s="14">
        <v>8200</v>
      </c>
      <c r="C24" s="14">
        <v>0</v>
      </c>
      <c r="D24" s="41">
        <v>8200</v>
      </c>
      <c r="E24" s="14">
        <v>0</v>
      </c>
      <c r="F24" s="14">
        <v>0</v>
      </c>
      <c r="G24" s="17">
        <v>0</v>
      </c>
      <c r="H24" s="18"/>
    </row>
    <row r="25" spans="1:8" x14ac:dyDescent="0.3">
      <c r="A25" s="13" t="s">
        <v>29</v>
      </c>
      <c r="B25" s="14">
        <v>400</v>
      </c>
      <c r="C25" s="14">
        <v>0</v>
      </c>
      <c r="D25" s="41">
        <v>400</v>
      </c>
      <c r="E25" s="14">
        <v>0</v>
      </c>
      <c r="F25" s="14">
        <v>0</v>
      </c>
      <c r="G25" s="17">
        <v>0</v>
      </c>
      <c r="H25" s="18"/>
    </row>
    <row r="26" spans="1:8" x14ac:dyDescent="0.3">
      <c r="A26" s="13" t="s">
        <v>30</v>
      </c>
      <c r="B26" s="14">
        <v>0</v>
      </c>
      <c r="C26" s="14">
        <v>0</v>
      </c>
      <c r="D26" s="41">
        <v>0</v>
      </c>
      <c r="E26" s="14">
        <v>0</v>
      </c>
      <c r="F26" s="14">
        <v>0</v>
      </c>
      <c r="G26" s="17">
        <v>0</v>
      </c>
      <c r="H26" s="18"/>
    </row>
    <row r="27" spans="1:8" x14ac:dyDescent="0.3">
      <c r="A27" s="33" t="s">
        <v>31</v>
      </c>
      <c r="B27" s="14">
        <v>174000</v>
      </c>
      <c r="C27" s="14">
        <v>0</v>
      </c>
      <c r="D27" s="41">
        <v>174000</v>
      </c>
      <c r="E27" s="14">
        <v>0</v>
      </c>
      <c r="F27" s="14">
        <v>0</v>
      </c>
      <c r="G27" s="17">
        <v>0</v>
      </c>
      <c r="H27" s="18"/>
    </row>
    <row r="28" spans="1:8" x14ac:dyDescent="0.3">
      <c r="A28" s="13" t="s">
        <v>32</v>
      </c>
      <c r="B28" s="14">
        <v>1548000</v>
      </c>
      <c r="C28" s="14">
        <v>0</v>
      </c>
      <c r="D28" s="41">
        <v>0</v>
      </c>
      <c r="E28" s="14">
        <v>1548000</v>
      </c>
      <c r="F28" s="14">
        <v>0</v>
      </c>
      <c r="G28" s="17">
        <v>0</v>
      </c>
      <c r="H28" s="18"/>
    </row>
    <row r="29" spans="1:8" x14ac:dyDescent="0.3">
      <c r="A29" s="13" t="s">
        <v>33</v>
      </c>
      <c r="B29" s="14">
        <v>563000</v>
      </c>
      <c r="C29" s="14">
        <v>0</v>
      </c>
      <c r="D29" s="41">
        <v>0</v>
      </c>
      <c r="E29" s="14">
        <v>563000</v>
      </c>
      <c r="F29" s="14">
        <v>0</v>
      </c>
      <c r="G29" s="17">
        <v>0</v>
      </c>
      <c r="H29" s="18"/>
    </row>
    <row r="30" spans="1:8" x14ac:dyDescent="0.3">
      <c r="A30" s="13" t="s">
        <v>34</v>
      </c>
      <c r="B30" s="14">
        <v>6000</v>
      </c>
      <c r="C30" s="14">
        <v>0</v>
      </c>
      <c r="D30" s="41">
        <v>0</v>
      </c>
      <c r="E30" s="14">
        <v>6000</v>
      </c>
      <c r="F30" s="14">
        <v>0</v>
      </c>
      <c r="G30" s="17">
        <v>0</v>
      </c>
      <c r="H30" s="18"/>
    </row>
    <row r="31" spans="1:8" x14ac:dyDescent="0.3">
      <c r="A31" s="13" t="s">
        <v>35</v>
      </c>
      <c r="B31" s="14">
        <v>28000</v>
      </c>
      <c r="C31" s="14">
        <v>0</v>
      </c>
      <c r="D31" s="41">
        <v>0</v>
      </c>
      <c r="E31" s="14">
        <v>28000</v>
      </c>
      <c r="F31" s="14">
        <v>0</v>
      </c>
      <c r="G31" s="17">
        <v>0</v>
      </c>
      <c r="H31" s="18"/>
    </row>
    <row r="32" spans="1:8" x14ac:dyDescent="0.3">
      <c r="A32" s="13" t="s">
        <v>36</v>
      </c>
      <c r="B32" s="14">
        <v>0</v>
      </c>
      <c r="C32" s="14">
        <v>0</v>
      </c>
      <c r="D32" s="41">
        <v>0</v>
      </c>
      <c r="E32" s="14">
        <v>0</v>
      </c>
      <c r="F32" s="14">
        <v>0</v>
      </c>
      <c r="G32" s="17">
        <v>0</v>
      </c>
      <c r="H32" s="18"/>
    </row>
    <row r="33" spans="1:8" x14ac:dyDescent="0.3">
      <c r="A33" s="13" t="s">
        <v>37</v>
      </c>
      <c r="B33" s="14">
        <v>0</v>
      </c>
      <c r="C33" s="14">
        <v>0</v>
      </c>
      <c r="D33" s="41">
        <v>0</v>
      </c>
      <c r="E33" s="14">
        <v>0</v>
      </c>
      <c r="F33" s="14">
        <v>0</v>
      </c>
      <c r="G33" s="17">
        <v>0</v>
      </c>
      <c r="H33" s="18"/>
    </row>
    <row r="34" spans="1:8" x14ac:dyDescent="0.3">
      <c r="A34" s="13" t="s">
        <v>38</v>
      </c>
      <c r="B34" s="14">
        <v>10000</v>
      </c>
      <c r="C34" s="14">
        <v>0</v>
      </c>
      <c r="D34" s="41">
        <v>10000</v>
      </c>
      <c r="E34" s="14">
        <v>0</v>
      </c>
      <c r="F34" s="14">
        <v>0</v>
      </c>
      <c r="G34" s="17">
        <v>0</v>
      </c>
      <c r="H34" s="18"/>
    </row>
    <row r="35" spans="1:8" x14ac:dyDescent="0.3">
      <c r="A35" s="13" t="s">
        <v>39</v>
      </c>
      <c r="B35" s="14">
        <v>0</v>
      </c>
      <c r="C35" s="14">
        <v>0</v>
      </c>
      <c r="D35" s="41">
        <v>0</v>
      </c>
      <c r="E35" s="14">
        <v>0</v>
      </c>
      <c r="F35" s="14">
        <v>0</v>
      </c>
      <c r="G35" s="17">
        <v>0</v>
      </c>
      <c r="H35" s="18"/>
    </row>
    <row r="36" spans="1:8" x14ac:dyDescent="0.3">
      <c r="A36" s="13" t="s">
        <v>40</v>
      </c>
      <c r="B36" s="14">
        <v>0</v>
      </c>
      <c r="C36" s="14">
        <v>0</v>
      </c>
      <c r="D36" s="41">
        <v>0</v>
      </c>
      <c r="E36" s="14">
        <v>0</v>
      </c>
      <c r="F36" s="14">
        <v>0</v>
      </c>
      <c r="G36" s="17">
        <v>0</v>
      </c>
      <c r="H36" s="18"/>
    </row>
    <row r="37" spans="1:8" x14ac:dyDescent="0.3">
      <c r="A37" s="13" t="s">
        <v>41</v>
      </c>
      <c r="B37" s="14"/>
      <c r="C37" s="14"/>
      <c r="D37" s="41"/>
      <c r="E37" s="14">
        <v>0</v>
      </c>
      <c r="F37" s="14">
        <v>0</v>
      </c>
      <c r="G37" s="17">
        <v>0</v>
      </c>
      <c r="H37" s="18"/>
    </row>
    <row r="38" spans="1:8" ht="28.8" thickBot="1" x14ac:dyDescent="0.35">
      <c r="A38" s="34" t="s">
        <v>42</v>
      </c>
      <c r="B38" s="14"/>
      <c r="C38" s="14"/>
      <c r="D38" s="41"/>
      <c r="E38" s="14"/>
      <c r="F38" s="14"/>
      <c r="G38" s="17"/>
      <c r="H38" s="18"/>
    </row>
    <row r="39" spans="1:8" ht="15" thickBot="1" x14ac:dyDescent="0.35">
      <c r="A39" s="45" t="s">
        <v>43</v>
      </c>
      <c r="B39" s="46">
        <f>SUM(B20:B38)</f>
        <v>2549600</v>
      </c>
      <c r="C39" s="46">
        <f t="shared" ref="C39:G39" si="1">SUM(C20:C38)</f>
        <v>0</v>
      </c>
      <c r="D39" s="44">
        <f t="shared" si="1"/>
        <v>404600</v>
      </c>
      <c r="E39" s="44">
        <f t="shared" si="1"/>
        <v>2145000</v>
      </c>
      <c r="F39" s="44">
        <f t="shared" si="1"/>
        <v>0</v>
      </c>
      <c r="G39" s="44">
        <f t="shared" si="1"/>
        <v>0</v>
      </c>
      <c r="H39" s="35"/>
    </row>
    <row r="40" spans="1:8" ht="15" thickBot="1" x14ac:dyDescent="0.35">
      <c r="A40" s="43" t="s">
        <v>44</v>
      </c>
      <c r="B40" s="44">
        <f>B15-B39</f>
        <v>0</v>
      </c>
      <c r="C40" s="47">
        <f>C15-C39</f>
        <v>0</v>
      </c>
      <c r="D40" s="2"/>
      <c r="E40" s="2"/>
      <c r="F40" s="2"/>
      <c r="G40" s="2"/>
      <c r="H40" s="2"/>
    </row>
    <row r="41" spans="1:8" x14ac:dyDescent="0.3">
      <c r="B41" s="2"/>
      <c r="C41" s="2"/>
      <c r="D41" s="2"/>
      <c r="E41" s="2"/>
      <c r="F41" s="2"/>
      <c r="G41" s="2"/>
      <c r="H41" s="2"/>
    </row>
    <row r="42" spans="1:8" x14ac:dyDescent="0.3">
      <c r="A42" s="2" t="s">
        <v>45</v>
      </c>
      <c r="B42" s="2"/>
      <c r="C42" s="2"/>
      <c r="D42" s="2"/>
      <c r="E42" s="2"/>
      <c r="F42" s="2"/>
      <c r="G42" s="2"/>
      <c r="H42" s="2"/>
    </row>
    <row r="43" spans="1:8" x14ac:dyDescent="0.3">
      <c r="A43" s="36" t="s">
        <v>46</v>
      </c>
    </row>
    <row r="45" spans="1:8" x14ac:dyDescent="0.3">
      <c r="A45" s="37"/>
    </row>
    <row r="46" spans="1:8" x14ac:dyDescent="0.3">
      <c r="A46" s="37"/>
    </row>
    <row r="47" spans="1:8" x14ac:dyDescent="0.3">
      <c r="A47" s="37"/>
    </row>
    <row r="48" spans="1:8" x14ac:dyDescent="0.3">
      <c r="A48" s="37"/>
    </row>
    <row r="49" spans="1:1" x14ac:dyDescent="0.3">
      <c r="A49" s="37"/>
    </row>
    <row r="50" spans="1:1" x14ac:dyDescent="0.3">
      <c r="A50" s="37"/>
    </row>
    <row r="51" spans="1:1" x14ac:dyDescent="0.3">
      <c r="A51" s="37"/>
    </row>
    <row r="52" spans="1:1" x14ac:dyDescent="0.3">
      <c r="A52" s="37"/>
    </row>
  </sheetData>
  <mergeCells count="6">
    <mergeCell ref="A5:C5"/>
    <mergeCell ref="D5:G5"/>
    <mergeCell ref="H5:H6"/>
    <mergeCell ref="A18:C18"/>
    <mergeCell ref="D18:G18"/>
    <mergeCell ref="H18:H19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1"/>
  <sheetViews>
    <sheetView workbookViewId="0">
      <selection activeCell="C18" sqref="C18"/>
    </sheetView>
  </sheetViews>
  <sheetFormatPr defaultRowHeight="14.4" x14ac:dyDescent="0.3"/>
  <cols>
    <col min="2" max="2" width="40" customWidth="1"/>
    <col min="3" max="3" width="18" customWidth="1"/>
    <col min="4" max="4" width="67" customWidth="1"/>
  </cols>
  <sheetData>
    <row r="2" spans="2:4" ht="17.399999999999999" x14ac:dyDescent="0.3">
      <c r="B2" s="1" t="s">
        <v>48</v>
      </c>
      <c r="C2" s="48"/>
    </row>
    <row r="3" spans="2:4" x14ac:dyDescent="0.3">
      <c r="B3" s="2"/>
      <c r="C3" s="49"/>
    </row>
    <row r="4" spans="2:4" ht="15.6" x14ac:dyDescent="0.3">
      <c r="B4" s="1" t="s">
        <v>82</v>
      </c>
      <c r="C4" s="49"/>
    </row>
    <row r="5" spans="2:4" ht="15.6" x14ac:dyDescent="0.3">
      <c r="B5" s="1"/>
      <c r="C5" s="49"/>
    </row>
    <row r="6" spans="2:4" ht="15.6" x14ac:dyDescent="0.3">
      <c r="B6" s="1" t="s">
        <v>81</v>
      </c>
      <c r="C6" s="49"/>
    </row>
    <row r="7" spans="2:4" ht="15" thickBot="1" x14ac:dyDescent="0.35">
      <c r="C7" s="49"/>
    </row>
    <row r="8" spans="2:4" ht="29.4" thickBot="1" x14ac:dyDescent="0.4">
      <c r="B8" s="67" t="s">
        <v>49</v>
      </c>
      <c r="C8" s="68"/>
      <c r="D8" s="69" t="s">
        <v>3</v>
      </c>
    </row>
    <row r="9" spans="2:4" ht="15" thickBot="1" x14ac:dyDescent="0.35">
      <c r="B9" s="70" t="s">
        <v>50</v>
      </c>
      <c r="C9" s="53"/>
      <c r="D9" s="54"/>
    </row>
    <row r="10" spans="2:4" x14ac:dyDescent="0.3">
      <c r="B10" s="55" t="s">
        <v>51</v>
      </c>
      <c r="C10" s="56">
        <v>0</v>
      </c>
      <c r="D10" s="57"/>
    </row>
    <row r="11" spans="2:4" ht="15" thickBot="1" x14ac:dyDescent="0.35">
      <c r="B11" s="58" t="s">
        <v>52</v>
      </c>
      <c r="C11" s="59">
        <v>0</v>
      </c>
      <c r="D11" s="60" t="s">
        <v>53</v>
      </c>
    </row>
    <row r="12" spans="2:4" ht="15" thickBot="1" x14ac:dyDescent="0.35">
      <c r="B12" s="61" t="s">
        <v>54</v>
      </c>
      <c r="C12" s="50">
        <v>0</v>
      </c>
      <c r="D12" s="60"/>
    </row>
    <row r="13" spans="2:4" ht="15" thickBot="1" x14ac:dyDescent="0.35">
      <c r="B13" s="55" t="s">
        <v>55</v>
      </c>
      <c r="C13" s="62">
        <v>0</v>
      </c>
      <c r="D13" s="63" t="s">
        <v>56</v>
      </c>
    </row>
    <row r="14" spans="2:4" ht="15" thickBot="1" x14ac:dyDescent="0.35">
      <c r="B14" s="51" t="s">
        <v>57</v>
      </c>
      <c r="C14" s="50">
        <v>0</v>
      </c>
      <c r="D14" s="54"/>
    </row>
    <row r="15" spans="2:4" x14ac:dyDescent="0.3">
      <c r="B15" s="58" t="s">
        <v>58</v>
      </c>
      <c r="C15" s="64">
        <v>0</v>
      </c>
      <c r="D15" s="60" t="s">
        <v>59</v>
      </c>
    </row>
    <row r="16" spans="2:4" x14ac:dyDescent="0.3">
      <c r="B16" s="58" t="s">
        <v>60</v>
      </c>
      <c r="C16" s="64">
        <v>0</v>
      </c>
      <c r="D16" s="60" t="s">
        <v>61</v>
      </c>
    </row>
    <row r="17" spans="2:4" ht="15" thickBot="1" x14ac:dyDescent="0.35">
      <c r="B17" s="65" t="s">
        <v>62</v>
      </c>
      <c r="C17" s="59">
        <v>0</v>
      </c>
      <c r="D17" s="63"/>
    </row>
    <row r="18" spans="2:4" ht="15" thickBot="1" x14ac:dyDescent="0.35">
      <c r="B18" s="51" t="s">
        <v>63</v>
      </c>
      <c r="C18" s="50">
        <f>SUM(C15:C17)</f>
        <v>0</v>
      </c>
      <c r="D18" s="54"/>
    </row>
    <row r="19" spans="2:4" ht="16.8" thickBot="1" x14ac:dyDescent="0.4">
      <c r="B19" s="71" t="s">
        <v>64</v>
      </c>
      <c r="C19" s="52">
        <f>C9+C14-C18</f>
        <v>0</v>
      </c>
      <c r="D19" s="66"/>
    </row>
    <row r="20" spans="2:4" x14ac:dyDescent="0.3">
      <c r="B20" s="2"/>
      <c r="C20" s="49"/>
      <c r="D20" s="2"/>
    </row>
    <row r="21" spans="2:4" x14ac:dyDescent="0.3">
      <c r="B21" s="2" t="s">
        <v>65</v>
      </c>
      <c r="C21" s="49"/>
      <c r="D21" s="2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6"/>
  <sheetViews>
    <sheetView topLeftCell="A4" workbookViewId="0">
      <selection activeCell="E18" sqref="E18"/>
    </sheetView>
  </sheetViews>
  <sheetFormatPr defaultRowHeight="14.4" x14ac:dyDescent="0.3"/>
  <cols>
    <col min="2" max="2" width="41.5546875" customWidth="1"/>
    <col min="3" max="3" width="15.88671875" customWidth="1"/>
    <col min="4" max="4" width="18" customWidth="1"/>
    <col min="5" max="5" width="15.6640625" customWidth="1"/>
    <col min="6" max="6" width="15.44140625" customWidth="1"/>
  </cols>
  <sheetData>
    <row r="2" spans="2:6" ht="15.6" x14ac:dyDescent="0.3">
      <c r="B2" s="1" t="s">
        <v>66</v>
      </c>
      <c r="C2" s="2"/>
      <c r="D2" s="2"/>
    </row>
    <row r="3" spans="2:6" x14ac:dyDescent="0.3">
      <c r="B3" s="2" t="s">
        <v>80</v>
      </c>
      <c r="C3" s="2"/>
      <c r="D3" s="2"/>
    </row>
    <row r="4" spans="2:6" x14ac:dyDescent="0.3">
      <c r="B4" s="2" t="s">
        <v>83</v>
      </c>
      <c r="C4" s="2"/>
      <c r="D4" s="2"/>
    </row>
    <row r="5" spans="2:6" ht="15" thickBot="1" x14ac:dyDescent="0.35">
      <c r="B5" s="2"/>
      <c r="C5" s="2"/>
      <c r="D5" s="2"/>
    </row>
    <row r="6" spans="2:6" ht="16.8" thickBot="1" x14ac:dyDescent="0.4">
      <c r="B6" s="97" t="s">
        <v>67</v>
      </c>
      <c r="C6" s="98"/>
      <c r="D6" s="98"/>
      <c r="E6" s="98"/>
      <c r="F6" s="99"/>
    </row>
    <row r="7" spans="2:6" ht="16.2" x14ac:dyDescent="0.35">
      <c r="B7" s="72"/>
      <c r="C7" s="100">
        <v>2019</v>
      </c>
      <c r="D7" s="101"/>
      <c r="E7" s="100">
        <v>2020</v>
      </c>
      <c r="F7" s="101"/>
    </row>
    <row r="8" spans="2:6" ht="28.2" x14ac:dyDescent="0.3">
      <c r="B8" s="73" t="s">
        <v>68</v>
      </c>
      <c r="C8" s="74" t="s">
        <v>5</v>
      </c>
      <c r="D8" s="75" t="s">
        <v>6</v>
      </c>
      <c r="E8" s="74" t="s">
        <v>5</v>
      </c>
      <c r="F8" s="75" t="s">
        <v>6</v>
      </c>
    </row>
    <row r="9" spans="2:6" x14ac:dyDescent="0.3">
      <c r="B9" s="76" t="s">
        <v>69</v>
      </c>
      <c r="C9" s="13">
        <v>0</v>
      </c>
      <c r="D9" s="17">
        <v>0</v>
      </c>
      <c r="E9" s="13">
        <v>0</v>
      </c>
      <c r="F9" s="17">
        <v>0</v>
      </c>
    </row>
    <row r="10" spans="2:6" x14ac:dyDescent="0.3">
      <c r="B10" s="76" t="s">
        <v>70</v>
      </c>
      <c r="C10" s="13">
        <v>0</v>
      </c>
      <c r="D10" s="17">
        <v>0</v>
      </c>
      <c r="E10" s="13">
        <v>0</v>
      </c>
      <c r="F10" s="17">
        <v>0</v>
      </c>
    </row>
    <row r="11" spans="2:6" x14ac:dyDescent="0.3">
      <c r="B11" s="76" t="s">
        <v>71</v>
      </c>
      <c r="C11" s="13">
        <v>4500</v>
      </c>
      <c r="D11" s="17">
        <v>0</v>
      </c>
      <c r="E11" s="13">
        <v>4500</v>
      </c>
      <c r="F11" s="17">
        <v>0</v>
      </c>
    </row>
    <row r="12" spans="2:6" x14ac:dyDescent="0.3">
      <c r="B12" s="76" t="s">
        <v>72</v>
      </c>
      <c r="C12" s="13">
        <v>500</v>
      </c>
      <c r="D12" s="17">
        <v>0</v>
      </c>
      <c r="E12" s="13">
        <v>500</v>
      </c>
      <c r="F12" s="17">
        <v>0</v>
      </c>
    </row>
    <row r="13" spans="2:6" x14ac:dyDescent="0.3">
      <c r="B13" s="76" t="s">
        <v>73</v>
      </c>
      <c r="C13" s="41">
        <v>2600000</v>
      </c>
      <c r="D13" s="77">
        <v>0</v>
      </c>
      <c r="E13" s="41">
        <v>2600000</v>
      </c>
      <c r="F13" s="77"/>
    </row>
    <row r="14" spans="2:6" x14ac:dyDescent="0.3">
      <c r="B14" s="80" t="s">
        <v>20</v>
      </c>
      <c r="C14" s="81">
        <f>SUM(C9:C13)</f>
        <v>2605000</v>
      </c>
      <c r="D14" s="82">
        <f>SUM(D9:D13)</f>
        <v>0</v>
      </c>
      <c r="E14" s="81">
        <f>SUM(E9:E13)</f>
        <v>2605000</v>
      </c>
      <c r="F14" s="82">
        <f>SUM(F9:F13)</f>
        <v>0</v>
      </c>
    </row>
    <row r="15" spans="2:6" x14ac:dyDescent="0.3">
      <c r="B15" s="76" t="s">
        <v>74</v>
      </c>
      <c r="C15" s="13">
        <v>266000</v>
      </c>
      <c r="D15" s="17">
        <v>0</v>
      </c>
      <c r="E15" s="13">
        <v>266000</v>
      </c>
      <c r="F15" s="17">
        <v>0</v>
      </c>
    </row>
    <row r="16" spans="2:6" x14ac:dyDescent="0.3">
      <c r="B16" s="78" t="s">
        <v>75</v>
      </c>
      <c r="C16" s="13">
        <v>129000</v>
      </c>
      <c r="D16" s="17">
        <v>0</v>
      </c>
      <c r="E16" s="13">
        <v>129000</v>
      </c>
      <c r="F16" s="17">
        <v>0</v>
      </c>
    </row>
    <row r="17" spans="2:6" x14ac:dyDescent="0.3">
      <c r="B17" s="76" t="s">
        <v>76</v>
      </c>
      <c r="C17" s="13">
        <v>2200000</v>
      </c>
      <c r="D17" s="17">
        <v>0</v>
      </c>
      <c r="E17" s="13">
        <v>2200000</v>
      </c>
      <c r="F17" s="17">
        <v>0</v>
      </c>
    </row>
    <row r="18" spans="2:6" x14ac:dyDescent="0.3">
      <c r="B18" s="76" t="s">
        <v>77</v>
      </c>
      <c r="C18" s="13">
        <v>0</v>
      </c>
      <c r="D18" s="17">
        <v>0</v>
      </c>
      <c r="E18" s="13">
        <v>0</v>
      </c>
      <c r="F18" s="17">
        <v>0</v>
      </c>
    </row>
    <row r="19" spans="2:6" x14ac:dyDescent="0.3">
      <c r="B19" s="76" t="s">
        <v>78</v>
      </c>
      <c r="C19" s="13">
        <v>10000</v>
      </c>
      <c r="D19" s="17">
        <v>0</v>
      </c>
      <c r="E19" s="13">
        <v>10000</v>
      </c>
      <c r="F19" s="17">
        <v>0</v>
      </c>
    </row>
    <row r="20" spans="2:6" ht="28.2" x14ac:dyDescent="0.3">
      <c r="B20" s="79" t="s">
        <v>79</v>
      </c>
      <c r="C20" s="13">
        <v>0</v>
      </c>
      <c r="D20" s="17">
        <v>0</v>
      </c>
      <c r="E20" s="13">
        <v>0</v>
      </c>
      <c r="F20" s="17">
        <v>0</v>
      </c>
    </row>
    <row r="21" spans="2:6" ht="15" thickBot="1" x14ac:dyDescent="0.35">
      <c r="B21" s="83" t="s">
        <v>43</v>
      </c>
      <c r="C21" s="84">
        <f>SUM(C15:C20)</f>
        <v>2605000</v>
      </c>
      <c r="D21" s="85">
        <f>SUM(D15:D20)</f>
        <v>0</v>
      </c>
      <c r="E21" s="84">
        <f>SUM(E15:E20)</f>
        <v>2605000</v>
      </c>
      <c r="F21" s="85">
        <f>SUM(F15:F20)</f>
        <v>0</v>
      </c>
    </row>
    <row r="22" spans="2:6" ht="15" thickBot="1" x14ac:dyDescent="0.35">
      <c r="B22" s="86" t="s">
        <v>44</v>
      </c>
      <c r="C22" s="87">
        <f>C14-C21</f>
        <v>0</v>
      </c>
      <c r="D22" s="88">
        <f>D14-D21</f>
        <v>0</v>
      </c>
      <c r="E22" s="87">
        <f>E14-E21</f>
        <v>0</v>
      </c>
      <c r="F22" s="88">
        <f>F14-F21</f>
        <v>0</v>
      </c>
    </row>
    <row r="25" spans="2:6" x14ac:dyDescent="0.3">
      <c r="B25" s="37"/>
    </row>
    <row r="26" spans="2:6" x14ac:dyDescent="0.3">
      <c r="B26" s="37"/>
    </row>
  </sheetData>
  <mergeCells count="3">
    <mergeCell ref="B6:F6"/>
    <mergeCell ref="C7:D7"/>
    <mergeCell ref="E7:F7"/>
  </mergeCells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rozpočet neinvestiční</vt:lpstr>
      <vt:lpstr>rozpočet investiční</vt:lpstr>
      <vt:lpstr>střednědobý výhled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MJP</dc:creator>
  <cp:lastModifiedBy>Musilova</cp:lastModifiedBy>
  <cp:lastPrinted>2017-11-22T13:52:20Z</cp:lastPrinted>
  <dcterms:created xsi:type="dcterms:W3CDTF">2017-11-07T07:55:41Z</dcterms:created>
  <dcterms:modified xsi:type="dcterms:W3CDTF">2018-03-21T15:42:32Z</dcterms:modified>
</cp:coreProperties>
</file>