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kumenty\úřední deska\"/>
    </mc:Choice>
  </mc:AlternateContent>
  <bookViews>
    <workbookView xWindow="0" yWindow="0" windowWidth="21570" windowHeight="7545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I68" i="1" l="1"/>
  <c r="I70" i="1" s="1"/>
  <c r="H42" i="1"/>
  <c r="H44" i="1" s="1"/>
  <c r="H70" i="1" s="1"/>
</calcChain>
</file>

<file path=xl/sharedStrings.xml><?xml version="1.0" encoding="utf-8"?>
<sst xmlns="http://schemas.openxmlformats.org/spreadsheetml/2006/main" count="117" uniqueCount="73">
  <si>
    <t>SDRUŽENÍ  OBCÍ  RÝMAŘOVSKA</t>
  </si>
  <si>
    <t>Návrh rozpočtu na rok 2020 (údaje v Kč)  PODROBNÝ</t>
  </si>
  <si>
    <t>1.  P ř í j m y</t>
  </si>
  <si>
    <t>Text</t>
  </si>
  <si>
    <t>SU</t>
  </si>
  <si>
    <t>ODPA</t>
  </si>
  <si>
    <t>POL</t>
  </si>
  <si>
    <t>ORJ</t>
  </si>
  <si>
    <t>ORG</t>
  </si>
  <si>
    <t>MD</t>
  </si>
  <si>
    <t>DAL</t>
  </si>
  <si>
    <t>Příspěvky obcí</t>
  </si>
  <si>
    <t xml:space="preserve"> </t>
  </si>
  <si>
    <t xml:space="preserve">Břidličná  </t>
  </si>
  <si>
    <t>Rýmařov</t>
  </si>
  <si>
    <t>Dětřichov</t>
  </si>
  <si>
    <t>Dolní Moravice</t>
  </si>
  <si>
    <t>Horní Město</t>
  </si>
  <si>
    <t>Jiříkov</t>
  </si>
  <si>
    <t>Lomnice</t>
  </si>
  <si>
    <t>Malá Morávka</t>
  </si>
  <si>
    <t>Malá Štáhle</t>
  </si>
  <si>
    <t>Ryžoviště</t>
  </si>
  <si>
    <t>Stará Ves</t>
  </si>
  <si>
    <t>Tvrdkov</t>
  </si>
  <si>
    <t>Velká Štáhle</t>
  </si>
  <si>
    <t>Václavov</t>
  </si>
  <si>
    <t>Příjem z dotace Svazu měst a obcí 10-12 2019</t>
  </si>
  <si>
    <t>Příjem z dotace MSK mzdy vyúčtování manažer,účetní</t>
  </si>
  <si>
    <t>Příjem z dotace MMR - "vzdělání pro všechny"</t>
  </si>
  <si>
    <t>Příjem z dotace -"separace odpadů Rýmařovsko I.et)</t>
  </si>
  <si>
    <t>Příjem z dotace MSK - "projekt.dokumentace cyklostezka"</t>
  </si>
  <si>
    <t>Dotace z roku 2019 MSK - "proj.dokum.cyklostezka"</t>
  </si>
  <si>
    <t>Příjmy z poskytování služeb (účetní služby)</t>
  </si>
  <si>
    <t>Příjmy z poskytování služeb (veřejné zakázky)</t>
  </si>
  <si>
    <t>Příjmy z poskytování služeb (pověřence)</t>
  </si>
  <si>
    <t>Příjmy z pronájmu majetku</t>
  </si>
  <si>
    <t>Ú h r n  p ř í j m ů</t>
  </si>
  <si>
    <t>2.  F i n a n c o v á n í</t>
  </si>
  <si>
    <t>Zapojení příjmů minulých let</t>
  </si>
  <si>
    <t>Úhrn financování</t>
  </si>
  <si>
    <t>3.  Z d r o j e  p r o  v ý d a j e</t>
  </si>
  <si>
    <t>Příjmy celkem</t>
  </si>
  <si>
    <t>Financování splátky úvěrů</t>
  </si>
  <si>
    <t>Zdroj pro výdaje</t>
  </si>
  <si>
    <t>4.  V ý d a j e</t>
  </si>
  <si>
    <t>Ostatní osobní výdaje - účetní</t>
  </si>
  <si>
    <t>výdaje správy</t>
  </si>
  <si>
    <t xml:space="preserve">Platy zaměstnanců </t>
  </si>
  <si>
    <t>Zákonné pojištění</t>
  </si>
  <si>
    <t>Nákup materiálu, knihy</t>
  </si>
  <si>
    <t>Konzultační, poradenské služby</t>
  </si>
  <si>
    <t>Poštovné</t>
  </si>
  <si>
    <t>Platby daní a poplatků st.rozpočtu</t>
  </si>
  <si>
    <t>Platby daní a poplatků kraj,obcím</t>
  </si>
  <si>
    <t xml:space="preserve">Služby školení </t>
  </si>
  <si>
    <t>Ostatní služby</t>
  </si>
  <si>
    <t>Cestovné</t>
  </si>
  <si>
    <t>Opravy a udržování</t>
  </si>
  <si>
    <t>Pohoštění</t>
  </si>
  <si>
    <t>Nájemné</t>
  </si>
  <si>
    <t>Příspěvek (Euroregion Praděd)</t>
  </si>
  <si>
    <t>cestovní ruch</t>
  </si>
  <si>
    <t>výdaj -"projekt. dok. Cyklostezka"</t>
  </si>
  <si>
    <t>Dotace Separace odpadů Rymař.</t>
  </si>
  <si>
    <t>Poplatky KB vedení účtů</t>
  </si>
  <si>
    <t>obecné výdaje</t>
  </si>
  <si>
    <t>Ú h r n     v ý d a j ů</t>
  </si>
  <si>
    <t xml:space="preserve"> PŘÍJMY A VÝDAJE CELKEM</t>
  </si>
  <si>
    <t>V Rýmařově, 14.11.2019</t>
  </si>
  <si>
    <t>Zpracoval: Jana Jiřičná</t>
  </si>
  <si>
    <t>Příjem dotace obcí - spolufinancování "projekt. Dokum.cyklostezka"</t>
  </si>
  <si>
    <t>Programové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</si>
</sst>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u/>
      <sz val="12"/>
      <name val="Arial CE"/>
      <family val="2"/>
      <charset val="238"/>
    </font>
    <font>
      <b/>
      <i/>
      <sz val="11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49" fontId="0" fillId="0" borderId="0" xfId="0" applyNumberFormat="1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4" fontId="0" fillId="0" borderId="17" xfId="0" applyNumberFormat="1" applyBorder="1"/>
    <xf numFmtId="4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4" fontId="0" fillId="0" borderId="21" xfId="0" applyNumberFormat="1" applyBorder="1"/>
    <xf numFmtId="4" fontId="0" fillId="0" borderId="22" xfId="0" applyNumberFormat="1" applyBorder="1"/>
    <xf numFmtId="0" fontId="5" fillId="0" borderId="23" xfId="0" applyFont="1" applyBorder="1"/>
    <xf numFmtId="0" fontId="0" fillId="0" borderId="24" xfId="0" applyBorder="1"/>
    <xf numFmtId="0" fontId="0" fillId="0" borderId="25" xfId="0" applyBorder="1"/>
    <xf numFmtId="49" fontId="0" fillId="0" borderId="25" xfId="0" applyNumberFormat="1" applyBorder="1"/>
    <xf numFmtId="4" fontId="5" fillId="0" borderId="25" xfId="0" applyNumberFormat="1" applyFont="1" applyBorder="1"/>
    <xf numFmtId="4" fontId="0" fillId="0" borderId="26" xfId="0" applyNumberFormat="1" applyBorder="1"/>
    <xf numFmtId="0" fontId="0" fillId="0" borderId="27" xfId="0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" fontId="4" fillId="0" borderId="30" xfId="0" applyNumberFormat="1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0" fillId="0" borderId="13" xfId="0" applyNumberFormat="1" applyBorder="1" applyAlignment="1">
      <alignment horizontal="right"/>
    </xf>
    <xf numFmtId="0" fontId="5" fillId="0" borderId="32" xfId="0" applyFont="1" applyBorder="1"/>
    <xf numFmtId="0" fontId="0" fillId="0" borderId="33" xfId="0" applyBorder="1"/>
    <xf numFmtId="0" fontId="0" fillId="0" borderId="34" xfId="0" applyBorder="1"/>
    <xf numFmtId="49" fontId="0" fillId="0" borderId="34" xfId="0" applyNumberFormat="1" applyBorder="1"/>
    <xf numFmtId="4" fontId="5" fillId="0" borderId="34" xfId="0" applyNumberFormat="1" applyFont="1" applyBorder="1" applyAlignment="1">
      <alignment horizontal="right"/>
    </xf>
    <xf numFmtId="4" fontId="5" fillId="0" borderId="35" xfId="0" applyNumberFormat="1" applyFont="1" applyBorder="1" applyAlignment="1">
      <alignment horizontal="right"/>
    </xf>
    <xf numFmtId="49" fontId="0" fillId="0" borderId="27" xfId="0" applyNumberFormat="1" applyBorder="1"/>
    <xf numFmtId="4" fontId="0" fillId="0" borderId="27" xfId="0" applyNumberFormat="1" applyBorder="1"/>
    <xf numFmtId="49" fontId="4" fillId="0" borderId="36" xfId="0" applyNumberFormat="1" applyFont="1" applyBorder="1" applyAlignment="1">
      <alignment horizontal="center"/>
    </xf>
    <xf numFmtId="4" fontId="4" fillId="0" borderId="37" xfId="0" applyNumberFormat="1" applyFont="1" applyBorder="1" applyAlignment="1">
      <alignment horizontal="center"/>
    </xf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41" xfId="0" applyFont="1" applyBorder="1"/>
    <xf numFmtId="0" fontId="0" fillId="0" borderId="42" xfId="0" applyBorder="1"/>
    <xf numFmtId="0" fontId="0" fillId="0" borderId="43" xfId="0" applyBorder="1"/>
    <xf numFmtId="49" fontId="0" fillId="0" borderId="43" xfId="0" applyNumberFormat="1" applyBorder="1"/>
    <xf numFmtId="4" fontId="5" fillId="0" borderId="43" xfId="0" applyNumberFormat="1" applyFont="1" applyBorder="1" applyAlignment="1">
      <alignment horizontal="right"/>
    </xf>
    <xf numFmtId="4" fontId="5" fillId="0" borderId="44" xfId="0" applyNumberFormat="1" applyFont="1" applyBorder="1" applyAlignment="1">
      <alignment horizontal="right"/>
    </xf>
    <xf numFmtId="0" fontId="4" fillId="0" borderId="45" xfId="0" applyFont="1" applyBorder="1"/>
    <xf numFmtId="0" fontId="4" fillId="0" borderId="46" xfId="0" applyFont="1" applyBorder="1"/>
    <xf numFmtId="0" fontId="4" fillId="0" borderId="46" xfId="0" applyFont="1" applyBorder="1" applyAlignment="1">
      <alignment horizontal="center"/>
    </xf>
    <xf numFmtId="49" fontId="4" fillId="0" borderId="46" xfId="0" applyNumberFormat="1" applyFont="1" applyBorder="1" applyAlignment="1">
      <alignment horizontal="center"/>
    </xf>
    <xf numFmtId="4" fontId="4" fillId="0" borderId="46" xfId="0" applyNumberFormat="1" applyFont="1" applyBorder="1" applyAlignment="1">
      <alignment horizontal="center"/>
    </xf>
    <xf numFmtId="4" fontId="4" fillId="0" borderId="47" xfId="0" applyNumberFormat="1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/>
    <xf numFmtId="0" fontId="0" fillId="0" borderId="40" xfId="0" applyBorder="1" applyAlignment="1">
      <alignment horizontal="center"/>
    </xf>
    <xf numFmtId="0" fontId="0" fillId="0" borderId="50" xfId="0" applyBorder="1" applyAlignment="1">
      <alignment horizontal="center"/>
    </xf>
    <xf numFmtId="49" fontId="0" fillId="0" borderId="50" xfId="0" applyNumberForma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4" fontId="0" fillId="0" borderId="50" xfId="0" applyNumberFormat="1" applyBorder="1"/>
    <xf numFmtId="4" fontId="0" fillId="0" borderId="52" xfId="0" applyNumberFormat="1" applyBorder="1"/>
    <xf numFmtId="0" fontId="0" fillId="0" borderId="53" xfId="0" applyBorder="1"/>
    <xf numFmtId="0" fontId="0" fillId="0" borderId="48" xfId="0" applyBorder="1"/>
    <xf numFmtId="0" fontId="0" fillId="0" borderId="54" xfId="0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" fontId="0" fillId="0" borderId="54" xfId="0" applyNumberFormat="1" applyBorder="1"/>
    <xf numFmtId="4" fontId="0" fillId="0" borderId="55" xfId="0" applyNumberFormat="1" applyBorder="1"/>
    <xf numFmtId="0" fontId="0" fillId="0" borderId="4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6" xfId="0" applyBorder="1"/>
    <xf numFmtId="0" fontId="0" fillId="0" borderId="36" xfId="0" applyBorder="1"/>
    <xf numFmtId="49" fontId="0" fillId="0" borderId="57" xfId="0" applyNumberFormat="1" applyBorder="1" applyAlignment="1">
      <alignment horizontal="center"/>
    </xf>
    <xf numFmtId="0" fontId="0" fillId="0" borderId="58" xfId="0" applyBorder="1"/>
    <xf numFmtId="0" fontId="0" fillId="0" borderId="36" xfId="0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" fontId="0" fillId="0" borderId="36" xfId="0" applyNumberFormat="1" applyBorder="1"/>
    <xf numFmtId="49" fontId="0" fillId="0" borderId="17" xfId="0" applyNumberFormat="1" applyBorder="1" applyAlignment="1">
      <alignment horizontal="center"/>
    </xf>
    <xf numFmtId="3" fontId="0" fillId="0" borderId="0" xfId="0" applyNumberFormat="1"/>
    <xf numFmtId="0" fontId="0" fillId="0" borderId="36" xfId="0" applyBorder="1" applyAlignment="1">
      <alignment horizontal="center" vertical="center"/>
    </xf>
    <xf numFmtId="0" fontId="0" fillId="0" borderId="60" xfId="0" applyBorder="1"/>
    <xf numFmtId="0" fontId="0" fillId="0" borderId="61" xfId="0" applyBorder="1" applyAlignment="1">
      <alignment horizontal="center" vertical="center"/>
    </xf>
    <xf numFmtId="0" fontId="0" fillId="0" borderId="61" xfId="0" applyBorder="1" applyAlignment="1">
      <alignment horizontal="center"/>
    </xf>
    <xf numFmtId="49" fontId="0" fillId="0" borderId="61" xfId="0" applyNumberFormat="1" applyBorder="1" applyAlignment="1">
      <alignment horizontal="center"/>
    </xf>
    <xf numFmtId="4" fontId="0" fillId="0" borderId="61" xfId="0" applyNumberFormat="1" applyBorder="1"/>
    <xf numFmtId="4" fontId="7" fillId="0" borderId="62" xfId="0" applyNumberFormat="1" applyFont="1" applyBorder="1"/>
    <xf numFmtId="0" fontId="0" fillId="0" borderId="63" xfId="0" applyBorder="1"/>
    <xf numFmtId="0" fontId="0" fillId="0" borderId="64" xfId="0" applyBorder="1" applyAlignment="1">
      <alignment horizontal="center" vertical="center"/>
    </xf>
    <xf numFmtId="49" fontId="0" fillId="0" borderId="65" xfId="0" applyNumberFormat="1" applyBorder="1" applyAlignment="1">
      <alignment horizontal="center"/>
    </xf>
    <xf numFmtId="4" fontId="7" fillId="0" borderId="55" xfId="0" applyNumberFormat="1" applyFont="1" applyBorder="1"/>
    <xf numFmtId="0" fontId="0" fillId="0" borderId="64" xfId="0" applyBorder="1"/>
    <xf numFmtId="0" fontId="0" fillId="0" borderId="66" xfId="0" applyBorder="1"/>
    <xf numFmtId="0" fontId="0" fillId="0" borderId="67" xfId="0" applyBorder="1"/>
    <xf numFmtId="49" fontId="0" fillId="0" borderId="68" xfId="0" applyNumberFormat="1" applyBorder="1" applyAlignment="1">
      <alignment horizontal="center"/>
    </xf>
    <xf numFmtId="4" fontId="0" fillId="0" borderId="62" xfId="0" applyNumberFormat="1" applyBorder="1"/>
    <xf numFmtId="0" fontId="5" fillId="0" borderId="69" xfId="0" applyFont="1" applyBorder="1"/>
    <xf numFmtId="0" fontId="0" fillId="0" borderId="70" xfId="0" applyBorder="1"/>
    <xf numFmtId="4" fontId="0" fillId="0" borderId="40" xfId="0" applyNumberFormat="1" applyBorder="1"/>
    <xf numFmtId="4" fontId="5" fillId="0" borderId="71" xfId="0" applyNumberFormat="1" applyFont="1" applyBorder="1"/>
    <xf numFmtId="0" fontId="0" fillId="0" borderId="72" xfId="0" applyBorder="1"/>
    <xf numFmtId="49" fontId="0" fillId="0" borderId="73" xfId="0" applyNumberFormat="1" applyBorder="1"/>
    <xf numFmtId="49" fontId="0" fillId="0" borderId="74" xfId="0" applyNumberFormat="1" applyBorder="1"/>
    <xf numFmtId="4" fontId="0" fillId="0" borderId="75" xfId="0" applyNumberFormat="1" applyBorder="1"/>
    <xf numFmtId="4" fontId="5" fillId="0" borderId="47" xfId="0" applyNumberFormat="1" applyFont="1" applyBorder="1"/>
    <xf numFmtId="49" fontId="0" fillId="0" borderId="76" xfId="0" applyNumberFormat="1" applyBorder="1"/>
    <xf numFmtId="49" fontId="0" fillId="0" borderId="77" xfId="0" applyNumberFormat="1" applyBorder="1"/>
    <xf numFmtId="4" fontId="5" fillId="0" borderId="24" xfId="0" applyNumberFormat="1" applyFont="1" applyBorder="1"/>
    <xf numFmtId="4" fontId="4" fillId="0" borderId="26" xfId="0" applyNumberFormat="1" applyFont="1" applyBorder="1"/>
    <xf numFmtId="0" fontId="0" fillId="0" borderId="38" xfId="0" applyBorder="1"/>
    <xf numFmtId="0" fontId="0" fillId="0" borderId="78" xfId="0" applyBorder="1"/>
    <xf numFmtId="0" fontId="0" fillId="0" borderId="51" xfId="0" applyBorder="1" applyAlignment="1">
      <alignment horizontal="center" vertical="center"/>
    </xf>
    <xf numFmtId="49" fontId="0" fillId="0" borderId="79" xfId="0" applyNumberFormat="1" applyBorder="1" applyAlignment="1">
      <alignment horizontal="center"/>
    </xf>
    <xf numFmtId="4" fontId="7" fillId="0" borderId="52" xfId="0" applyNumberFormat="1" applyFont="1" applyBorder="1"/>
    <xf numFmtId="4" fontId="7" fillId="0" borderId="18" xfId="0" applyNumberFormat="1" applyFont="1" applyBorder="1"/>
    <xf numFmtId="4" fontId="7" fillId="0" borderId="59" xfId="0" applyNumberFormat="1" applyFont="1" applyBorder="1"/>
    <xf numFmtId="4" fontId="3" fillId="0" borderId="11" xfId="0" applyNumberFormat="1" applyFont="1" applyBorder="1" applyAlignment="1">
      <alignment horizontal="right"/>
    </xf>
    <xf numFmtId="0" fontId="0" fillId="0" borderId="4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topLeftCell="A55" workbookViewId="0">
      <selection activeCell="A59" sqref="A59"/>
    </sheetView>
  </sheetViews>
  <sheetFormatPr defaultRowHeight="15" x14ac:dyDescent="0.25"/>
  <cols>
    <col min="1" max="1" width="30.42578125" customWidth="1"/>
    <col min="2" max="2" width="16" customWidth="1"/>
    <col min="3" max="3" width="7.42578125" customWidth="1"/>
    <col min="4" max="4" width="7.140625" customWidth="1"/>
    <col min="5" max="5" width="7" customWidth="1"/>
    <col min="6" max="7" width="7.28515625" customWidth="1"/>
    <col min="8" max="8" width="12.140625" style="3" customWidth="1"/>
    <col min="9" max="9" width="12.42578125" style="3" customWidth="1"/>
    <col min="10" max="10" width="10" bestFit="1" customWidth="1"/>
  </cols>
  <sheetData>
    <row r="1" spans="1:9" ht="15.75" x14ac:dyDescent="0.25">
      <c r="A1" s="1" t="s">
        <v>0</v>
      </c>
      <c r="F1" s="2"/>
      <c r="G1" s="2"/>
    </row>
    <row r="2" spans="1:9" x14ac:dyDescent="0.25">
      <c r="F2" s="2"/>
      <c r="G2" s="2"/>
    </row>
    <row r="3" spans="1:9" x14ac:dyDescent="0.25">
      <c r="A3" s="4" t="s">
        <v>1</v>
      </c>
      <c r="B3" s="5"/>
      <c r="F3" s="2"/>
      <c r="G3" s="2"/>
    </row>
    <row r="4" spans="1:9" x14ac:dyDescent="0.25">
      <c r="F4" s="2"/>
      <c r="G4" s="2"/>
    </row>
    <row r="5" spans="1:9" ht="15.75" thickBot="1" x14ac:dyDescent="0.3">
      <c r="A5" t="s">
        <v>2</v>
      </c>
      <c r="F5" s="2"/>
      <c r="G5" s="2"/>
    </row>
    <row r="6" spans="1:9" ht="16.5" thickTop="1" thickBot="1" x14ac:dyDescent="0.3">
      <c r="A6" s="6" t="s">
        <v>3</v>
      </c>
      <c r="B6" s="7"/>
      <c r="C6" s="8" t="s">
        <v>4</v>
      </c>
      <c r="D6" s="8" t="s">
        <v>5</v>
      </c>
      <c r="E6" s="8" t="s">
        <v>6</v>
      </c>
      <c r="F6" s="9" t="s">
        <v>7</v>
      </c>
      <c r="G6" s="9" t="s">
        <v>8</v>
      </c>
      <c r="H6" s="10" t="s">
        <v>9</v>
      </c>
      <c r="I6" s="11" t="s">
        <v>10</v>
      </c>
    </row>
    <row r="7" spans="1:9" x14ac:dyDescent="0.25">
      <c r="A7" s="12" t="s">
        <v>11</v>
      </c>
      <c r="B7" s="13"/>
      <c r="C7" s="14"/>
      <c r="D7" s="14"/>
      <c r="E7" s="14"/>
      <c r="F7" s="15"/>
      <c r="G7" s="15"/>
      <c r="H7" s="16" t="s">
        <v>12</v>
      </c>
      <c r="I7" s="17"/>
    </row>
    <row r="8" spans="1:9" x14ac:dyDescent="0.25">
      <c r="A8" s="18">
        <v>295906</v>
      </c>
      <c r="B8" s="19" t="s">
        <v>13</v>
      </c>
      <c r="C8" s="20">
        <v>231</v>
      </c>
      <c r="D8" s="20"/>
      <c r="E8" s="20">
        <v>4121</v>
      </c>
      <c r="F8" s="21">
        <v>16</v>
      </c>
      <c r="G8" s="22"/>
      <c r="H8" s="23">
        <v>109664</v>
      </c>
      <c r="I8" s="24"/>
    </row>
    <row r="9" spans="1:9" x14ac:dyDescent="0.25">
      <c r="A9" s="18">
        <v>296317</v>
      </c>
      <c r="B9" s="19" t="s">
        <v>14</v>
      </c>
      <c r="C9" s="20">
        <v>231</v>
      </c>
      <c r="D9" s="20"/>
      <c r="E9" s="20">
        <v>4121</v>
      </c>
      <c r="F9" s="21">
        <v>21</v>
      </c>
      <c r="G9" s="21"/>
      <c r="H9" s="25">
        <v>166480</v>
      </c>
      <c r="I9" s="26"/>
    </row>
    <row r="10" spans="1:9" x14ac:dyDescent="0.25">
      <c r="A10" s="18">
        <v>295931</v>
      </c>
      <c r="B10" s="19" t="s">
        <v>15</v>
      </c>
      <c r="C10" s="20">
        <v>231</v>
      </c>
      <c r="D10" s="20"/>
      <c r="E10" s="20">
        <v>4121</v>
      </c>
      <c r="F10" s="21">
        <v>42</v>
      </c>
      <c r="G10" s="21"/>
      <c r="H10" s="25">
        <v>34315</v>
      </c>
      <c r="I10" s="26"/>
    </row>
    <row r="11" spans="1:9" x14ac:dyDescent="0.25">
      <c r="A11" s="18">
        <v>295957</v>
      </c>
      <c r="B11" s="19" t="s">
        <v>16</v>
      </c>
      <c r="C11" s="20">
        <v>231</v>
      </c>
      <c r="D11" s="20"/>
      <c r="E11" s="20">
        <v>4121</v>
      </c>
      <c r="F11" s="21">
        <v>45</v>
      </c>
      <c r="G11" s="21"/>
      <c r="H11" s="25">
        <v>33440</v>
      </c>
      <c r="I11" s="24"/>
    </row>
    <row r="12" spans="1:9" x14ac:dyDescent="0.25">
      <c r="A12" s="18">
        <v>296015</v>
      </c>
      <c r="B12" s="19" t="s">
        <v>17</v>
      </c>
      <c r="C12" s="20">
        <v>231</v>
      </c>
      <c r="D12" s="20"/>
      <c r="E12" s="20">
        <v>4121</v>
      </c>
      <c r="F12" s="21">
        <v>51</v>
      </c>
      <c r="G12" s="21"/>
      <c r="H12" s="25">
        <v>44590</v>
      </c>
      <c r="I12" s="24"/>
    </row>
    <row r="13" spans="1:9" x14ac:dyDescent="0.25">
      <c r="A13" s="18">
        <v>296082</v>
      </c>
      <c r="B13" s="19" t="s">
        <v>18</v>
      </c>
      <c r="C13" s="20">
        <v>231</v>
      </c>
      <c r="D13" s="20"/>
      <c r="E13" s="20">
        <v>4121</v>
      </c>
      <c r="F13" s="20">
        <v>57</v>
      </c>
      <c r="G13" s="20"/>
      <c r="H13" s="25">
        <v>30540</v>
      </c>
      <c r="I13" s="24"/>
    </row>
    <row r="14" spans="1:9" x14ac:dyDescent="0.25">
      <c r="A14" s="18">
        <v>296198</v>
      </c>
      <c r="B14" s="19" t="s">
        <v>19</v>
      </c>
      <c r="C14" s="20">
        <v>231</v>
      </c>
      <c r="D14" s="20"/>
      <c r="E14" s="20">
        <v>4121</v>
      </c>
      <c r="F14" s="20">
        <v>58</v>
      </c>
      <c r="G14" s="20"/>
      <c r="H14" s="25">
        <v>36752</v>
      </c>
      <c r="I14" s="24"/>
    </row>
    <row r="15" spans="1:9" x14ac:dyDescent="0.25">
      <c r="A15" s="18">
        <v>296201</v>
      </c>
      <c r="B15" s="19" t="s">
        <v>20</v>
      </c>
      <c r="C15" s="20">
        <v>231</v>
      </c>
      <c r="D15" s="20"/>
      <c r="E15" s="20">
        <v>4121</v>
      </c>
      <c r="F15" s="21">
        <v>67</v>
      </c>
      <c r="G15" s="21"/>
      <c r="H15" s="25">
        <v>41165</v>
      </c>
      <c r="I15" s="24"/>
    </row>
    <row r="16" spans="1:9" x14ac:dyDescent="0.25">
      <c r="A16" s="18">
        <v>575968</v>
      </c>
      <c r="B16" s="19" t="s">
        <v>21</v>
      </c>
      <c r="C16" s="20">
        <v>231</v>
      </c>
      <c r="D16" s="20"/>
      <c r="E16" s="20">
        <v>4121</v>
      </c>
      <c r="F16" s="21">
        <v>68</v>
      </c>
      <c r="G16" s="21"/>
      <c r="H16" s="25">
        <v>27040</v>
      </c>
      <c r="I16" s="24"/>
    </row>
    <row r="17" spans="1:10" x14ac:dyDescent="0.25">
      <c r="A17" s="18">
        <v>296325</v>
      </c>
      <c r="B17" s="19" t="s">
        <v>22</v>
      </c>
      <c r="C17" s="20">
        <v>231</v>
      </c>
      <c r="D17" s="20"/>
      <c r="E17" s="20">
        <v>4121</v>
      </c>
      <c r="F17" s="21">
        <v>82</v>
      </c>
      <c r="G17" s="21"/>
      <c r="H17" s="25">
        <v>38765</v>
      </c>
      <c r="I17" s="24"/>
    </row>
    <row r="18" spans="1:10" x14ac:dyDescent="0.25">
      <c r="A18" s="18">
        <v>575950</v>
      </c>
      <c r="B18" s="19" t="s">
        <v>23</v>
      </c>
      <c r="C18" s="20">
        <v>231</v>
      </c>
      <c r="D18" s="20"/>
      <c r="E18" s="20">
        <v>4121</v>
      </c>
      <c r="F18" s="21">
        <v>85</v>
      </c>
      <c r="G18" s="21"/>
      <c r="H18" s="25">
        <v>35890</v>
      </c>
      <c r="I18" s="24"/>
    </row>
    <row r="19" spans="1:10" x14ac:dyDescent="0.25">
      <c r="A19" s="18">
        <v>576000</v>
      </c>
      <c r="B19" s="19" t="s">
        <v>24</v>
      </c>
      <c r="C19" s="20">
        <v>231</v>
      </c>
      <c r="D19" s="20"/>
      <c r="E19" s="20">
        <v>4121</v>
      </c>
      <c r="F19" s="21">
        <v>93</v>
      </c>
      <c r="G19" s="21"/>
      <c r="H19" s="25">
        <v>29240</v>
      </c>
      <c r="I19" s="24"/>
    </row>
    <row r="20" spans="1:10" x14ac:dyDescent="0.25">
      <c r="A20" s="18">
        <v>576018</v>
      </c>
      <c r="B20" s="19" t="s">
        <v>25</v>
      </c>
      <c r="C20" s="20">
        <v>231</v>
      </c>
      <c r="D20" s="20"/>
      <c r="E20" s="20">
        <v>4121</v>
      </c>
      <c r="F20" s="21">
        <v>97</v>
      </c>
      <c r="G20" s="21"/>
      <c r="H20" s="25">
        <v>32165</v>
      </c>
      <c r="I20" s="24"/>
    </row>
    <row r="21" spans="1:10" x14ac:dyDescent="0.25">
      <c r="A21" s="18">
        <v>296449</v>
      </c>
      <c r="B21" s="19" t="s">
        <v>26</v>
      </c>
      <c r="C21" s="20">
        <v>231</v>
      </c>
      <c r="D21" s="20"/>
      <c r="E21" s="20">
        <v>4121</v>
      </c>
      <c r="F21" s="20">
        <v>99</v>
      </c>
      <c r="G21" s="20"/>
      <c r="H21" s="25">
        <v>35415</v>
      </c>
      <c r="I21" s="24" t="s">
        <v>12</v>
      </c>
      <c r="J21" s="3" t="s">
        <v>12</v>
      </c>
    </row>
    <row r="22" spans="1:10" x14ac:dyDescent="0.25">
      <c r="A22" s="27" t="s">
        <v>27</v>
      </c>
      <c r="B22" s="28"/>
      <c r="C22" s="29">
        <v>231</v>
      </c>
      <c r="D22" s="29">
        <v>3900</v>
      </c>
      <c r="E22" s="29">
        <v>2324</v>
      </c>
      <c r="F22" s="29">
        <v>33</v>
      </c>
      <c r="G22" s="29"/>
      <c r="H22" s="30">
        <v>230000</v>
      </c>
      <c r="I22" s="31"/>
    </row>
    <row r="23" spans="1:10" x14ac:dyDescent="0.25">
      <c r="A23" s="27" t="s">
        <v>28</v>
      </c>
      <c r="B23" s="28"/>
      <c r="C23" s="29">
        <v>231</v>
      </c>
      <c r="D23" s="29"/>
      <c r="E23" s="29">
        <v>4121</v>
      </c>
      <c r="F23" s="29">
        <v>42</v>
      </c>
      <c r="G23" s="29"/>
      <c r="H23" s="30">
        <v>5000</v>
      </c>
      <c r="I23" s="31"/>
    </row>
    <row r="24" spans="1:10" x14ac:dyDescent="0.25">
      <c r="A24" s="27" t="s">
        <v>29</v>
      </c>
      <c r="B24" s="28"/>
      <c r="C24" s="29">
        <v>231</v>
      </c>
      <c r="D24" s="29"/>
      <c r="E24" s="29">
        <v>4121</v>
      </c>
      <c r="F24" s="29"/>
      <c r="G24" s="29"/>
      <c r="H24" s="30">
        <v>120823</v>
      </c>
      <c r="I24" s="31"/>
      <c r="J24" s="3" t="s">
        <v>12</v>
      </c>
    </row>
    <row r="25" spans="1:10" x14ac:dyDescent="0.25">
      <c r="A25" s="27" t="s">
        <v>30</v>
      </c>
      <c r="B25" s="28"/>
      <c r="C25" s="29">
        <v>231</v>
      </c>
      <c r="D25" s="29"/>
      <c r="E25" s="29">
        <v>4121</v>
      </c>
      <c r="F25" s="29"/>
      <c r="G25" s="29"/>
      <c r="H25" s="30">
        <v>4020516.14</v>
      </c>
      <c r="I25" s="31"/>
      <c r="J25" s="3" t="s">
        <v>12</v>
      </c>
    </row>
    <row r="26" spans="1:10" x14ac:dyDescent="0.25">
      <c r="A26" s="27" t="s">
        <v>31</v>
      </c>
      <c r="B26" s="28"/>
      <c r="C26" s="29">
        <v>231</v>
      </c>
      <c r="D26" s="29"/>
      <c r="E26" s="29">
        <v>4222</v>
      </c>
      <c r="F26" s="29"/>
      <c r="G26" s="29"/>
      <c r="H26" s="30">
        <v>100000</v>
      </c>
      <c r="I26" s="31"/>
      <c r="J26" s="3"/>
    </row>
    <row r="27" spans="1:10" x14ac:dyDescent="0.25">
      <c r="A27" s="27" t="s">
        <v>71</v>
      </c>
      <c r="B27" s="28"/>
      <c r="C27" s="29">
        <v>2312</v>
      </c>
      <c r="D27" s="29"/>
      <c r="E27" s="29">
        <v>4222</v>
      </c>
      <c r="F27" s="29"/>
      <c r="G27" s="29"/>
      <c r="H27" s="30">
        <v>350000</v>
      </c>
      <c r="I27" s="31"/>
      <c r="J27" s="3"/>
    </row>
    <row r="28" spans="1:10" x14ac:dyDescent="0.25">
      <c r="A28" s="27" t="s">
        <v>32</v>
      </c>
      <c r="B28" s="28"/>
      <c r="C28" s="29">
        <v>231</v>
      </c>
      <c r="D28" s="29"/>
      <c r="E28" s="29">
        <v>4222</v>
      </c>
      <c r="F28" s="29"/>
      <c r="G28" s="29"/>
      <c r="H28" s="30">
        <v>400000</v>
      </c>
      <c r="I28" s="31"/>
      <c r="J28" s="3"/>
    </row>
    <row r="29" spans="1:10" x14ac:dyDescent="0.25">
      <c r="A29" s="27" t="s">
        <v>33</v>
      </c>
      <c r="B29" s="28"/>
      <c r="C29" s="29">
        <v>231</v>
      </c>
      <c r="D29" s="29">
        <v>6171</v>
      </c>
      <c r="E29" s="29">
        <v>2111</v>
      </c>
      <c r="F29" s="29"/>
      <c r="G29" s="29"/>
      <c r="H29" s="30">
        <v>120000</v>
      </c>
      <c r="I29" s="31"/>
      <c r="J29" s="3"/>
    </row>
    <row r="30" spans="1:10" x14ac:dyDescent="0.25">
      <c r="A30" s="27" t="s">
        <v>34</v>
      </c>
      <c r="B30" s="28"/>
      <c r="C30" s="29">
        <v>231</v>
      </c>
      <c r="D30" s="29">
        <v>6171</v>
      </c>
      <c r="E30" s="29">
        <v>2111</v>
      </c>
      <c r="F30" s="29"/>
      <c r="G30" s="29"/>
      <c r="H30" s="30">
        <v>100000</v>
      </c>
      <c r="I30" s="31"/>
      <c r="J30" s="3"/>
    </row>
    <row r="31" spans="1:10" x14ac:dyDescent="0.25">
      <c r="A31" s="27" t="s">
        <v>35</v>
      </c>
      <c r="B31" s="28"/>
      <c r="C31" s="29">
        <v>231</v>
      </c>
      <c r="D31" s="29">
        <v>6171</v>
      </c>
      <c r="E31" s="29">
        <v>2111</v>
      </c>
      <c r="F31" s="29"/>
      <c r="G31" s="29"/>
      <c r="H31" s="30">
        <v>150000</v>
      </c>
      <c r="I31" s="31"/>
      <c r="J31" s="3"/>
    </row>
    <row r="32" spans="1:10" ht="15.75" thickBot="1" x14ac:dyDescent="0.3">
      <c r="A32" s="32" t="s">
        <v>36</v>
      </c>
      <c r="B32" s="33"/>
      <c r="C32" s="34">
        <v>231</v>
      </c>
      <c r="D32" s="34">
        <v>6171</v>
      </c>
      <c r="E32" s="34">
        <v>2139</v>
      </c>
      <c r="F32" s="34" t="s">
        <v>12</v>
      </c>
      <c r="G32" s="34"/>
      <c r="H32" s="35">
        <v>100000</v>
      </c>
      <c r="I32" s="36"/>
    </row>
    <row r="33" spans="1:9" ht="15.75" thickBot="1" x14ac:dyDescent="0.3">
      <c r="A33" s="37" t="s">
        <v>37</v>
      </c>
      <c r="B33" s="38"/>
      <c r="C33" s="39"/>
      <c r="D33" s="39"/>
      <c r="E33" s="39"/>
      <c r="F33" s="40"/>
      <c r="G33" s="40"/>
      <c r="H33" s="41">
        <f>SUM(H8:H32)</f>
        <v>6391800.1400000006</v>
      </c>
      <c r="I33" s="42"/>
    </row>
    <row r="34" spans="1:9" ht="15.75" thickTop="1" x14ac:dyDescent="0.25">
      <c r="F34" s="2"/>
      <c r="G34" s="2"/>
      <c r="H34" s="3" t="s">
        <v>12</v>
      </c>
    </row>
    <row r="35" spans="1:9" ht="15.75" thickBot="1" x14ac:dyDescent="0.3">
      <c r="A35" s="43" t="s">
        <v>38</v>
      </c>
      <c r="F35" s="2"/>
      <c r="G35" s="2"/>
      <c r="H35" s="3" t="s">
        <v>12</v>
      </c>
    </row>
    <row r="36" spans="1:9" ht="15.75" thickTop="1" x14ac:dyDescent="0.25">
      <c r="A36" s="44" t="s">
        <v>3</v>
      </c>
      <c r="B36" s="45"/>
      <c r="C36" s="46" t="s">
        <v>4</v>
      </c>
      <c r="D36" s="46" t="s">
        <v>5</v>
      </c>
      <c r="E36" s="46" t="s">
        <v>6</v>
      </c>
      <c r="F36" s="47" t="s">
        <v>7</v>
      </c>
      <c r="G36" s="47" t="s">
        <v>8</v>
      </c>
      <c r="H36" s="48" t="s">
        <v>9</v>
      </c>
      <c r="I36" s="49" t="s">
        <v>10</v>
      </c>
    </row>
    <row r="37" spans="1:9" ht="15.75" thickBot="1" x14ac:dyDescent="0.3">
      <c r="A37" s="50" t="s">
        <v>39</v>
      </c>
      <c r="B37" s="51"/>
      <c r="C37" s="20" t="s">
        <v>12</v>
      </c>
      <c r="D37" s="52"/>
      <c r="E37" s="20">
        <v>8115</v>
      </c>
      <c r="F37" s="53"/>
      <c r="G37" s="53"/>
      <c r="H37" s="148">
        <v>102143</v>
      </c>
      <c r="I37" s="54" t="s">
        <v>12</v>
      </c>
    </row>
    <row r="38" spans="1:9" ht="15.75" thickBot="1" x14ac:dyDescent="0.3">
      <c r="A38" s="55" t="s">
        <v>40</v>
      </c>
      <c r="B38" s="56"/>
      <c r="C38" s="57"/>
      <c r="D38" s="57"/>
      <c r="E38" s="57"/>
      <c r="F38" s="58"/>
      <c r="G38" s="58"/>
      <c r="H38" s="59" t="s">
        <v>12</v>
      </c>
      <c r="I38" s="60" t="s">
        <v>12</v>
      </c>
    </row>
    <row r="39" spans="1:9" ht="15.75" thickTop="1" x14ac:dyDescent="0.25">
      <c r="F39" s="2"/>
      <c r="G39" s="2"/>
      <c r="H39" s="3" t="s">
        <v>12</v>
      </c>
    </row>
    <row r="40" spans="1:9" ht="15.75" thickBot="1" x14ac:dyDescent="0.3">
      <c r="A40" s="43" t="s">
        <v>41</v>
      </c>
      <c r="F40" s="61"/>
      <c r="G40" s="61"/>
      <c r="H40" s="62" t="s">
        <v>12</v>
      </c>
    </row>
    <row r="41" spans="1:9" ht="15.75" thickTop="1" x14ac:dyDescent="0.25">
      <c r="A41" s="44" t="s">
        <v>3</v>
      </c>
      <c r="B41" s="45"/>
      <c r="C41" s="46" t="s">
        <v>4</v>
      </c>
      <c r="D41" s="46" t="s">
        <v>5</v>
      </c>
      <c r="E41" s="46" t="s">
        <v>6</v>
      </c>
      <c r="F41" s="63" t="s">
        <v>7</v>
      </c>
      <c r="G41" s="63" t="s">
        <v>8</v>
      </c>
      <c r="H41" s="48" t="s">
        <v>9</v>
      </c>
      <c r="I41" s="64" t="s">
        <v>10</v>
      </c>
    </row>
    <row r="42" spans="1:9" x14ac:dyDescent="0.25">
      <c r="A42" s="65" t="s">
        <v>42</v>
      </c>
      <c r="B42" s="66"/>
      <c r="C42" s="67"/>
      <c r="D42" s="67"/>
      <c r="E42" s="67"/>
      <c r="F42" s="68"/>
      <c r="G42" s="68"/>
      <c r="H42" s="69">
        <f>SUM(H33+H37)</f>
        <v>6493943.1400000006</v>
      </c>
      <c r="I42" s="70"/>
    </row>
    <row r="43" spans="1:9" ht="15.75" thickBot="1" x14ac:dyDescent="0.3">
      <c r="A43" s="18" t="s">
        <v>43</v>
      </c>
      <c r="B43" s="19"/>
      <c r="C43" s="71"/>
      <c r="D43" s="71"/>
      <c r="E43" s="71"/>
      <c r="F43" s="72"/>
      <c r="G43" s="72"/>
      <c r="H43" s="73">
        <v>0</v>
      </c>
      <c r="I43" s="74" t="s">
        <v>12</v>
      </c>
    </row>
    <row r="44" spans="1:9" ht="16.5" thickTop="1" thickBot="1" x14ac:dyDescent="0.3">
      <c r="A44" s="75" t="s">
        <v>44</v>
      </c>
      <c r="B44" s="76"/>
      <c r="C44" s="77"/>
      <c r="D44" s="77"/>
      <c r="E44" s="77"/>
      <c r="F44" s="78"/>
      <c r="G44" s="78"/>
      <c r="H44" s="79">
        <f>SUM(H42+H43)</f>
        <v>6493943.1400000006</v>
      </c>
      <c r="I44" s="80" t="s">
        <v>12</v>
      </c>
    </row>
    <row r="45" spans="1:9" ht="15.75" thickTop="1" x14ac:dyDescent="0.25">
      <c r="F45" s="2"/>
      <c r="G45" s="2"/>
    </row>
    <row r="46" spans="1:9" ht="15.75" thickBot="1" x14ac:dyDescent="0.3">
      <c r="A46" s="43" t="s">
        <v>45</v>
      </c>
      <c r="F46" s="2"/>
      <c r="G46" s="2"/>
    </row>
    <row r="47" spans="1:9" ht="15.75" thickTop="1" x14ac:dyDescent="0.25">
      <c r="A47" s="81" t="s">
        <v>3</v>
      </c>
      <c r="B47" s="82"/>
      <c r="C47" s="83" t="s">
        <v>4</v>
      </c>
      <c r="D47" s="83" t="s">
        <v>5</v>
      </c>
      <c r="E47" s="83" t="s">
        <v>6</v>
      </c>
      <c r="F47" s="84" t="s">
        <v>7</v>
      </c>
      <c r="G47" s="84" t="s">
        <v>8</v>
      </c>
      <c r="H47" s="85" t="s">
        <v>9</v>
      </c>
      <c r="I47" s="86" t="s">
        <v>10</v>
      </c>
    </row>
    <row r="48" spans="1:9" ht="15.75" thickBot="1" x14ac:dyDescent="0.3">
      <c r="A48" s="18" t="s">
        <v>46</v>
      </c>
      <c r="B48" s="87" t="s">
        <v>47</v>
      </c>
      <c r="C48" s="20">
        <v>231</v>
      </c>
      <c r="D48" s="20">
        <v>6171</v>
      </c>
      <c r="E48" s="20">
        <v>5021</v>
      </c>
      <c r="F48" s="21"/>
      <c r="G48" s="21"/>
      <c r="H48" s="25"/>
      <c r="I48" s="24">
        <v>70000</v>
      </c>
    </row>
    <row r="49" spans="1:10" ht="15.75" thickTop="1" x14ac:dyDescent="0.25">
      <c r="A49" s="88" t="s">
        <v>48</v>
      </c>
      <c r="B49" s="89"/>
      <c r="C49" s="90">
        <v>231</v>
      </c>
      <c r="D49" s="90">
        <v>6171</v>
      </c>
      <c r="E49" s="90">
        <v>5011</v>
      </c>
      <c r="F49" s="91"/>
      <c r="G49" s="92"/>
      <c r="H49" s="93"/>
      <c r="I49" s="94">
        <v>812000</v>
      </c>
    </row>
    <row r="50" spans="1:10" ht="15.75" thickBot="1" x14ac:dyDescent="0.3">
      <c r="A50" s="95" t="s">
        <v>49</v>
      </c>
      <c r="B50" s="96"/>
      <c r="C50" s="97">
        <v>231</v>
      </c>
      <c r="D50" s="97">
        <v>6171</v>
      </c>
      <c r="E50" s="97">
        <v>5038</v>
      </c>
      <c r="F50" s="98"/>
      <c r="G50" s="98"/>
      <c r="H50" s="99"/>
      <c r="I50" s="100">
        <v>4000</v>
      </c>
    </row>
    <row r="51" spans="1:10" ht="15.75" thickTop="1" x14ac:dyDescent="0.25">
      <c r="A51" s="18" t="s">
        <v>50</v>
      </c>
      <c r="B51" s="101"/>
      <c r="C51" s="20">
        <v>231</v>
      </c>
      <c r="D51" s="20">
        <v>6171</v>
      </c>
      <c r="E51" s="20">
        <v>5139</v>
      </c>
      <c r="F51" s="21"/>
      <c r="G51" s="21"/>
      <c r="H51" s="25"/>
      <c r="I51" s="24">
        <v>5000</v>
      </c>
    </row>
    <row r="52" spans="1:10" x14ac:dyDescent="0.25">
      <c r="A52" s="18" t="s">
        <v>51</v>
      </c>
      <c r="B52" s="102"/>
      <c r="C52" s="20">
        <v>231</v>
      </c>
      <c r="D52" s="20">
        <v>6171</v>
      </c>
      <c r="E52" s="20">
        <v>5166</v>
      </c>
      <c r="F52" s="21"/>
      <c r="G52" s="21"/>
      <c r="H52" s="25"/>
      <c r="I52" s="24">
        <v>20000</v>
      </c>
    </row>
    <row r="53" spans="1:10" x14ac:dyDescent="0.25">
      <c r="A53" s="18" t="s">
        <v>52</v>
      </c>
      <c r="B53" s="101"/>
      <c r="C53" s="20">
        <v>231</v>
      </c>
      <c r="D53" s="20">
        <v>6171</v>
      </c>
      <c r="E53" s="20">
        <v>5161</v>
      </c>
      <c r="F53" s="21"/>
      <c r="G53" s="21"/>
      <c r="H53" s="25"/>
      <c r="I53" s="24">
        <v>1500</v>
      </c>
    </row>
    <row r="54" spans="1:10" x14ac:dyDescent="0.25">
      <c r="A54" s="18" t="s">
        <v>53</v>
      </c>
      <c r="B54" s="71"/>
      <c r="C54" s="20">
        <v>231</v>
      </c>
      <c r="D54" s="20">
        <v>6171</v>
      </c>
      <c r="E54" s="20">
        <v>5362</v>
      </c>
      <c r="F54" s="21"/>
      <c r="G54" s="21"/>
      <c r="H54" s="25"/>
      <c r="I54" s="24">
        <v>3000</v>
      </c>
    </row>
    <row r="55" spans="1:10" x14ac:dyDescent="0.25">
      <c r="A55" s="103" t="s">
        <v>54</v>
      </c>
      <c r="B55" s="104"/>
      <c r="C55" s="20">
        <v>231</v>
      </c>
      <c r="D55" s="20">
        <v>6171</v>
      </c>
      <c r="E55" s="20">
        <v>5365</v>
      </c>
      <c r="F55" s="21"/>
      <c r="G55" s="105"/>
      <c r="H55" s="25"/>
      <c r="I55" s="24">
        <v>1000</v>
      </c>
    </row>
    <row r="56" spans="1:10" x14ac:dyDescent="0.25">
      <c r="A56" s="106" t="s">
        <v>55</v>
      </c>
      <c r="B56" s="101"/>
      <c r="C56" s="107">
        <v>231</v>
      </c>
      <c r="D56" s="107">
        <v>6171</v>
      </c>
      <c r="E56" s="107">
        <v>5167</v>
      </c>
      <c r="F56" s="108"/>
      <c r="G56" s="108"/>
      <c r="H56" s="109"/>
      <c r="I56" s="147">
        <v>20000</v>
      </c>
    </row>
    <row r="57" spans="1:10" x14ac:dyDescent="0.25">
      <c r="A57" s="18" t="s">
        <v>56</v>
      </c>
      <c r="B57" s="102"/>
      <c r="C57" s="20">
        <v>231</v>
      </c>
      <c r="D57" s="20">
        <v>6171</v>
      </c>
      <c r="E57" s="20">
        <v>5169</v>
      </c>
      <c r="F57" s="21"/>
      <c r="G57" s="21"/>
      <c r="H57" s="25"/>
      <c r="I57" s="24">
        <v>120000</v>
      </c>
    </row>
    <row r="58" spans="1:10" x14ac:dyDescent="0.25">
      <c r="A58" s="18" t="s">
        <v>57</v>
      </c>
      <c r="B58" s="101"/>
      <c r="C58" s="20">
        <v>231</v>
      </c>
      <c r="D58" s="20">
        <v>6171</v>
      </c>
      <c r="E58" s="20">
        <v>5173</v>
      </c>
      <c r="F58" s="21"/>
      <c r="G58" s="21"/>
      <c r="H58" s="25"/>
      <c r="I58" s="24">
        <v>10000</v>
      </c>
    </row>
    <row r="59" spans="1:10" x14ac:dyDescent="0.25">
      <c r="A59" s="27" t="s">
        <v>72</v>
      </c>
      <c r="B59" s="101"/>
      <c r="C59" s="29">
        <v>231</v>
      </c>
      <c r="D59" s="29">
        <v>6171</v>
      </c>
      <c r="E59" s="29">
        <v>5172</v>
      </c>
      <c r="F59" s="110"/>
      <c r="G59" s="110"/>
      <c r="H59" s="30"/>
      <c r="I59" s="31">
        <v>30000</v>
      </c>
    </row>
    <row r="60" spans="1:10" x14ac:dyDescent="0.25">
      <c r="A60" s="27" t="s">
        <v>58</v>
      </c>
      <c r="B60" s="102"/>
      <c r="C60" s="29">
        <v>231</v>
      </c>
      <c r="D60" s="29">
        <v>6171</v>
      </c>
      <c r="E60" s="29">
        <v>5171</v>
      </c>
      <c r="F60" s="110"/>
      <c r="G60" s="110"/>
      <c r="H60" s="30"/>
      <c r="I60" s="146">
        <v>80000</v>
      </c>
    </row>
    <row r="61" spans="1:10" x14ac:dyDescent="0.25">
      <c r="A61" s="18" t="s">
        <v>59</v>
      </c>
      <c r="B61" s="102"/>
      <c r="C61" s="20">
        <v>231</v>
      </c>
      <c r="D61" s="20">
        <v>6171</v>
      </c>
      <c r="E61" s="20">
        <v>5175</v>
      </c>
      <c r="F61" s="21"/>
      <c r="G61" s="21"/>
      <c r="H61" s="25"/>
      <c r="I61" s="24">
        <v>10000</v>
      </c>
      <c r="J61" s="111" t="s">
        <v>12</v>
      </c>
    </row>
    <row r="62" spans="1:10" ht="15.75" thickBot="1" x14ac:dyDescent="0.3">
      <c r="A62" s="106" t="s">
        <v>60</v>
      </c>
      <c r="B62" s="112"/>
      <c r="C62" s="107">
        <v>231</v>
      </c>
      <c r="D62" s="107">
        <v>6171</v>
      </c>
      <c r="E62" s="107">
        <v>5164</v>
      </c>
      <c r="F62" s="108"/>
      <c r="G62" s="108"/>
      <c r="H62" s="109"/>
      <c r="I62" s="147">
        <v>387</v>
      </c>
      <c r="J62" s="111"/>
    </row>
    <row r="63" spans="1:10" ht="16.5" thickTop="1" thickBot="1" x14ac:dyDescent="0.3">
      <c r="A63" s="113" t="s">
        <v>61</v>
      </c>
      <c r="B63" s="114" t="s">
        <v>62</v>
      </c>
      <c r="C63" s="115">
        <v>231</v>
      </c>
      <c r="D63" s="115">
        <v>2143</v>
      </c>
      <c r="E63" s="115">
        <v>5229</v>
      </c>
      <c r="F63" s="116" t="s">
        <v>12</v>
      </c>
      <c r="G63" s="116"/>
      <c r="H63" s="117"/>
      <c r="I63" s="118">
        <v>85540</v>
      </c>
    </row>
    <row r="64" spans="1:10" ht="15.75" thickTop="1" x14ac:dyDescent="0.25">
      <c r="A64" s="142" t="s">
        <v>63</v>
      </c>
      <c r="B64" s="143"/>
      <c r="C64" s="90">
        <v>231</v>
      </c>
      <c r="D64" s="90">
        <v>2143</v>
      </c>
      <c r="E64" s="90">
        <v>5169</v>
      </c>
      <c r="F64" s="144"/>
      <c r="G64" s="91"/>
      <c r="H64" s="93"/>
      <c r="I64" s="145">
        <v>500000</v>
      </c>
    </row>
    <row r="65" spans="1:10" ht="15.75" thickBot="1" x14ac:dyDescent="0.3">
      <c r="A65" s="119" t="s">
        <v>63</v>
      </c>
      <c r="B65" s="120"/>
      <c r="C65" s="97">
        <v>231</v>
      </c>
      <c r="D65" s="97">
        <v>2143</v>
      </c>
      <c r="E65" s="97">
        <v>5169</v>
      </c>
      <c r="F65" s="121"/>
      <c r="G65" s="98"/>
      <c r="H65" s="99"/>
      <c r="I65" s="122">
        <v>700000</v>
      </c>
    </row>
    <row r="66" spans="1:10" ht="16.5" thickTop="1" thickBot="1" x14ac:dyDescent="0.3">
      <c r="A66" s="95" t="s">
        <v>64</v>
      </c>
      <c r="B66" s="123"/>
      <c r="C66" s="97">
        <v>231</v>
      </c>
      <c r="D66" s="97"/>
      <c r="E66" s="97">
        <v>4121</v>
      </c>
      <c r="F66" s="121"/>
      <c r="G66" s="98"/>
      <c r="H66" s="99"/>
      <c r="I66" s="100">
        <v>4020516.14</v>
      </c>
      <c r="J66" s="111"/>
    </row>
    <row r="67" spans="1:10" ht="16.5" thickTop="1" thickBot="1" x14ac:dyDescent="0.3">
      <c r="A67" s="124" t="s">
        <v>65</v>
      </c>
      <c r="B67" s="125" t="s">
        <v>66</v>
      </c>
      <c r="C67" s="115">
        <v>231</v>
      </c>
      <c r="D67" s="115">
        <v>6310</v>
      </c>
      <c r="E67" s="115">
        <v>5163</v>
      </c>
      <c r="F67" s="126"/>
      <c r="G67" s="116"/>
      <c r="H67" s="117"/>
      <c r="I67" s="127">
        <v>1000</v>
      </c>
    </row>
    <row r="68" spans="1:10" ht="16.5" thickTop="1" thickBot="1" x14ac:dyDescent="0.3">
      <c r="A68" s="128" t="s">
        <v>67</v>
      </c>
      <c r="B68" s="129"/>
      <c r="F68" s="2"/>
      <c r="G68" s="2"/>
      <c r="H68" s="130"/>
      <c r="I68" s="131">
        <f>SUM(I48:I67)</f>
        <v>6493943.1400000006</v>
      </c>
    </row>
    <row r="69" spans="1:10" ht="15.75" thickTop="1" x14ac:dyDescent="0.25">
      <c r="A69" s="149" t="s">
        <v>68</v>
      </c>
      <c r="B69" s="150"/>
      <c r="C69" s="132"/>
      <c r="D69" s="132"/>
      <c r="E69" s="132"/>
      <c r="F69" s="133"/>
      <c r="G69" s="134"/>
      <c r="H69" s="135" t="s">
        <v>12</v>
      </c>
      <c r="I69" s="136" t="s">
        <v>12</v>
      </c>
    </row>
    <row r="70" spans="1:10" ht="15.75" thickBot="1" x14ac:dyDescent="0.3">
      <c r="A70" s="151"/>
      <c r="B70" s="152"/>
      <c r="C70" s="43"/>
      <c r="D70" s="43"/>
      <c r="E70" s="43"/>
      <c r="F70" s="137"/>
      <c r="G70" s="138"/>
      <c r="H70" s="139">
        <f>H44</f>
        <v>6493943.1400000006</v>
      </c>
      <c r="I70" s="140">
        <f>SUM(I68)</f>
        <v>6493943.1400000006</v>
      </c>
    </row>
    <row r="71" spans="1:10" ht="15.75" thickTop="1" x14ac:dyDescent="0.25">
      <c r="A71" s="141" t="s">
        <v>69</v>
      </c>
      <c r="F71" s="2"/>
      <c r="G71" s="2"/>
    </row>
    <row r="72" spans="1:10" x14ac:dyDescent="0.25">
      <c r="A72" t="s">
        <v>70</v>
      </c>
      <c r="F72" s="2"/>
      <c r="G72" s="2"/>
    </row>
  </sheetData>
  <mergeCells count="1">
    <mergeCell ref="A69:B70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Jiřičná</dc:creator>
  <cp:lastModifiedBy>Obec</cp:lastModifiedBy>
  <cp:lastPrinted>2019-11-15T07:47:59Z</cp:lastPrinted>
  <dcterms:created xsi:type="dcterms:W3CDTF">2019-11-15T06:09:14Z</dcterms:created>
  <dcterms:modified xsi:type="dcterms:W3CDTF">2019-11-22T10:11:33Z</dcterms:modified>
</cp:coreProperties>
</file>